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southdakota-my.sharepoint.com/personal/todd_bailey_state_sd_us/Documents/Central.2022/Annual Reports/"/>
    </mc:Choice>
  </mc:AlternateContent>
  <xr:revisionPtr revIDLastSave="3" documentId="8_{50882F1F-7566-463C-AF63-BAB99A0D666A}" xr6:coauthVersionLast="47" xr6:coauthVersionMax="47" xr10:uidLastSave="{64795F13-A828-475E-8CBC-B148A9DAE281}"/>
  <bookViews>
    <workbookView xWindow="-120" yWindow="-120" windowWidth="29040" windowHeight="15840" activeTab="21" xr2:uid="{00000000-000D-0000-FFFF-FFFF00000000}"/>
  </bookViews>
  <sheets>
    <sheet name="1" sheetId="24" r:id="rId1"/>
    <sheet name="2" sheetId="23" r:id="rId2"/>
    <sheet name="3" sheetId="22" r:id="rId3"/>
    <sheet name="4" sheetId="21" r:id="rId4"/>
    <sheet name="5" sheetId="20" r:id="rId5"/>
    <sheet name="6" sheetId="19" r:id="rId6"/>
    <sheet name="7" sheetId="18" r:id="rId7"/>
    <sheet name="8" sheetId="17" r:id="rId8"/>
    <sheet name="9" sheetId="16" r:id="rId9"/>
    <sheet name="10" sheetId="15" r:id="rId10"/>
    <sheet name="11" sheetId="14" r:id="rId11"/>
    <sheet name="12" sheetId="13" r:id="rId12"/>
    <sheet name="13" sheetId="12" r:id="rId13"/>
    <sheet name="14" sheetId="11" r:id="rId14"/>
    <sheet name="15" sheetId="10" r:id="rId15"/>
    <sheet name="16" sheetId="9" r:id="rId16"/>
    <sheet name="17" sheetId="8" r:id="rId17"/>
    <sheet name="18" sheetId="7" r:id="rId18"/>
    <sheet name="19" sheetId="6" r:id="rId19"/>
    <sheet name="20" sheetId="5" r:id="rId20"/>
    <sheet name="21" sheetId="4" r:id="rId21"/>
    <sheet name="NAT-GAS-L" sheetId="2" r:id="rId22"/>
  </sheets>
  <definedNames>
    <definedName name="_xlnm.Print_Area" localSheetId="1">'2'!$A$1:$A$49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24" l="1"/>
  <c r="F47" i="24"/>
  <c r="F1" i="15"/>
  <c r="A8" i="15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F1" i="14"/>
  <c r="A8" i="14"/>
  <c r="A9" i="14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7" i="14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7" i="14"/>
  <c r="A48" i="14" s="1"/>
  <c r="A49" i="14" s="1"/>
  <c r="A50" i="14" s="1"/>
  <c r="F1" i="13"/>
  <c r="A8" i="13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E1" i="12"/>
  <c r="F1" i="11"/>
  <c r="D1" i="10"/>
  <c r="D1" i="9"/>
  <c r="C1" i="8"/>
  <c r="E1" i="7"/>
  <c r="F1" i="6"/>
  <c r="C1" i="5"/>
  <c r="F1" i="4"/>
  <c r="B4" i="4" s="1"/>
  <c r="D9" i="20"/>
  <c r="D4" i="19"/>
  <c r="D2" i="18"/>
  <c r="A6" i="18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D2" i="17"/>
  <c r="A6" i="17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F1" i="16"/>
  <c r="A8" i="16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7" i="16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7" i="16"/>
  <c r="A48" i="16"/>
  <c r="A49" i="16" s="1"/>
  <c r="A50" i="16" s="1"/>
  <c r="G1" i="2"/>
  <c r="E4" i="4" l="1"/>
  <c r="E11" i="4" s="1"/>
  <c r="C4" i="4"/>
  <c r="C11" i="4" s="1"/>
  <c r="G4" i="4"/>
  <c r="G11" i="4" s="1"/>
  <c r="F4" i="4"/>
  <c r="F11" i="4" s="1"/>
  <c r="D4" i="4"/>
  <c r="D11" i="4" s="1"/>
</calcChain>
</file>

<file path=xl/sharedStrings.xml><?xml version="1.0" encoding="utf-8"?>
<sst xmlns="http://schemas.openxmlformats.org/spreadsheetml/2006/main" count="743" uniqueCount="516">
  <si>
    <t>General Instructions</t>
  </si>
  <si>
    <t>VERIFICATION</t>
  </si>
  <si>
    <t>This page duplicates the balance sheet found on pages 110-113 of the FERC form 2.  Due to this</t>
  </si>
  <si>
    <t>COMPARATIVE BALANCE SHEET  - LIABILITIES &amp; OTHER CREDITS</t>
  </si>
  <si>
    <t>COMPANY</t>
  </si>
  <si>
    <t>YEAR:</t>
  </si>
  <si>
    <t>COMPANY:</t>
  </si>
  <si>
    <t>YEAR</t>
  </si>
  <si>
    <t xml:space="preserve">YEAR: </t>
  </si>
  <si>
    <t>Location of Principal Office of Company:</t>
  </si>
  <si>
    <t xml:space="preserve">duplication, it will be acceptable for the company to substitute for this balance sheet a copy of the </t>
  </si>
  <si>
    <t>TAX YEAR:</t>
  </si>
  <si>
    <t>COUNTY DETAIL</t>
  </si>
  <si>
    <t>COUNTY SUMMARY</t>
  </si>
  <si>
    <t>IMPORTANT CHANGES DURING THE YEAR</t>
  </si>
  <si>
    <t>SYSTEM</t>
  </si>
  <si>
    <t xml:space="preserve">STATE OF </t>
  </si>
  <si>
    <t>one found in the FERC report.</t>
  </si>
  <si>
    <t>COMPARATIVE BALANCE SHEET  - ASSETS</t>
  </si>
  <si>
    <t>Line</t>
  </si>
  <si>
    <t>Title of Account</t>
  </si>
  <si>
    <t>Balance</t>
  </si>
  <si>
    <t>1) List each  class of stock; exchange traded on; ticker symbol.  If not traded and book</t>
  </si>
  <si>
    <t>LONG TERM DEBT</t>
  </si>
  <si>
    <t>REMAINING LIFE ESTIMATE</t>
  </si>
  <si>
    <t>CONSTRUCTION WORK IN PROGRESS REPORT</t>
  </si>
  <si>
    <t>COUNTY</t>
  </si>
  <si>
    <t>TAXING DISTRICT</t>
  </si>
  <si>
    <t xml:space="preserve">STATE SUMMARY                          </t>
  </si>
  <si>
    <t>COUNTY:</t>
  </si>
  <si>
    <t>PLANT INVESTMENT INFORMATION</t>
  </si>
  <si>
    <t>in the state of South Dakota.  One copy of the form, properly filled out</t>
  </si>
  <si>
    <t>Under Laws of What State Organized:</t>
  </si>
  <si>
    <t>#</t>
  </si>
  <si>
    <t>Beginning of Year</t>
  </si>
  <si>
    <t>End of Year</t>
  </si>
  <si>
    <t>Account Description</t>
  </si>
  <si>
    <t>FERC</t>
  </si>
  <si>
    <t>Original</t>
  </si>
  <si>
    <t xml:space="preserve">Accrued </t>
  </si>
  <si>
    <t xml:space="preserve">Net </t>
  </si>
  <si>
    <t>1)  List long term debt by name and character of each obligation.</t>
  </si>
  <si>
    <t>SOUTH DAKOTA</t>
  </si>
  <si>
    <t>DESCRIPTION OF PROPERTY</t>
  </si>
  <si>
    <t>ORIGINAL COST</t>
  </si>
  <si>
    <t>NET (Depreciated)</t>
  </si>
  <si>
    <t>Miles</t>
  </si>
  <si>
    <t># of</t>
  </si>
  <si>
    <t>School</t>
  </si>
  <si>
    <t>Please furnish information regarding the following items, if applicable.  Use additional pages if needed.</t>
  </si>
  <si>
    <t>COUNTY OF</t>
  </si>
  <si>
    <t>If the company does not report to the FERC or if the balance sheet accounts are substantially different,</t>
  </si>
  <si>
    <t>PROPRIETARY CAPITAL</t>
  </si>
  <si>
    <t>DEFERRED CREDITS</t>
  </si>
  <si>
    <t>Acct #</t>
  </si>
  <si>
    <t>Cost</t>
  </si>
  <si>
    <t>Depreciation</t>
  </si>
  <si>
    <t>2)  Average price is the average of monthly highs and lows for the calendar year ending 12/31.</t>
  </si>
  <si>
    <t>2)  List the name of the exchange, bond rating company (i.e. Moody's, Standard and Poors).</t>
  </si>
  <si>
    <t>In the space below, show your company estimate of the composite remaining economic</t>
  </si>
  <si>
    <t>Beginning</t>
  </si>
  <si>
    <t>Est Completion</t>
  </si>
  <si>
    <t>Land Description</t>
  </si>
  <si>
    <t>Customers</t>
  </si>
  <si>
    <t>Town/Township</t>
  </si>
  <si>
    <t>District</t>
  </si>
  <si>
    <t>Net Plant &amp; Equipment, (ex. CWIP)</t>
  </si>
  <si>
    <t xml:space="preserve"> </t>
  </si>
  <si>
    <t>Avenue, Pierre SD 57501-3185.  One copy of the report should be retained</t>
  </si>
  <si>
    <t>Date of Organization:</t>
  </si>
  <si>
    <t>a copy of the company's balance sheet as of December 31 of the report year will be accepted.</t>
  </si>
  <si>
    <t>Common Stock Issued   (201)</t>
  </si>
  <si>
    <t>Customer Advances for Construction  (252)</t>
  </si>
  <si>
    <t>PLANT IN SERVICE</t>
  </si>
  <si>
    <t>PLANT NOT IN SERVICE</t>
  </si>
  <si>
    <t>3)  Specify source of all average prices quoted.</t>
  </si>
  <si>
    <t xml:space="preserve">     If not publicly traded and book value is not provided, respondent must provide supporting</t>
  </si>
  <si>
    <t>life of the assets for the operating unit.  Describe the methods and data used to arrive at</t>
  </si>
  <si>
    <t>Description &amp; Location</t>
  </si>
  <si>
    <t>Date</t>
  </si>
  <si>
    <t>Investment</t>
  </si>
  <si>
    <t>Net Non-capitalized leased property</t>
  </si>
  <si>
    <t>ANNUAL REPORT TO SOUTH DAKOTA</t>
  </si>
  <si>
    <t>by the respondent in its filed for reference.</t>
  </si>
  <si>
    <t xml:space="preserve">I, __________________________________, _______________________________  of the </t>
  </si>
  <si>
    <t>Nuclear Materials Held for sale  (157)</t>
  </si>
  <si>
    <t>Preferred Stock Issued  (204)</t>
  </si>
  <si>
    <t>Accumulated Deferred Investment Credits (255)</t>
  </si>
  <si>
    <t>Intangible Plant</t>
  </si>
  <si>
    <t>301-303</t>
  </si>
  <si>
    <t xml:space="preserve">     evidence of market value.</t>
  </si>
  <si>
    <t>this estimate.  If needed, additional documents may be attached as addenda to this report.</t>
  </si>
  <si>
    <t>Structures</t>
  </si>
  <si>
    <t>(NATURAL GAS Pipeline/Distribution)</t>
  </si>
  <si>
    <t>Name and Post Office Address of Officers:</t>
  </si>
  <si>
    <t xml:space="preserve">_________________________________________, company declare under penalty of </t>
  </si>
  <si>
    <t>Capital Stock Subscribed  (202, 205)</t>
  </si>
  <si>
    <t>Deferred Gains from Disposition of Utility Plant (256)</t>
  </si>
  <si>
    <t>Held for Future Use</t>
  </si>
  <si>
    <t>COMMON:</t>
  </si>
  <si>
    <t>3)  Average price is the average of monthly highs and lows for the calendar year ending 12/31.</t>
  </si>
  <si>
    <t xml:space="preserve">As an alternative, you may choose to complete the following accounting remaining </t>
  </si>
  <si>
    <t>1) Purchases or sales of important units or property or equipment, separate South Dakota changes</t>
  </si>
  <si>
    <t>TOTAL OPERATING PROPERTY</t>
  </si>
  <si>
    <t>Failure to file an annual report or the filing of an incomplete report will result</t>
  </si>
  <si>
    <t>perjury that I am the above entitled officer of said company; that I am duly authorized and</t>
  </si>
  <si>
    <t>Stores Expense Undistributed (163)</t>
  </si>
  <si>
    <t>Stock Liability for Conversion  (203,206)</t>
  </si>
  <si>
    <t>Other Deferred Credits  (253)</t>
  </si>
  <si>
    <t xml:space="preserve">     Producing Lands</t>
  </si>
  <si>
    <t>Construction Work in Progress</t>
  </si>
  <si>
    <t xml:space="preserve">Shares </t>
  </si>
  <si>
    <t>Shares</t>
  </si>
  <si>
    <t>Average</t>
  </si>
  <si>
    <t xml:space="preserve">Market </t>
  </si>
  <si>
    <t>Book</t>
  </si>
  <si>
    <t>4)  Specify source of all average prices quoted.</t>
  </si>
  <si>
    <t>composite life estimate.</t>
  </si>
  <si>
    <t>All Other</t>
  </si>
  <si>
    <t xml:space="preserve">    from changes in other states.</t>
  </si>
  <si>
    <t xml:space="preserve">OF </t>
  </si>
  <si>
    <t>in valuation and assessment by the Department of Revenue from the best</t>
  </si>
  <si>
    <t xml:space="preserve">TITLE </t>
  </si>
  <si>
    <t>NAME</t>
  </si>
  <si>
    <t>ADDRESS</t>
  </si>
  <si>
    <t>empowered by said company to make this verification; that the foregoing report has been</t>
  </si>
  <si>
    <t>Gas Stored Underground-Current  (164.1)</t>
  </si>
  <si>
    <t>Premium on Capital Stock  (207)</t>
  </si>
  <si>
    <t>Other Regulatory Liabilities  (254)</t>
  </si>
  <si>
    <t xml:space="preserve">     Production Leaseholds</t>
  </si>
  <si>
    <t>Gas stored Underground</t>
  </si>
  <si>
    <t>Authorized</t>
  </si>
  <si>
    <t>Outstanding</t>
  </si>
  <si>
    <t>Price</t>
  </si>
  <si>
    <t>Value</t>
  </si>
  <si>
    <t>INCOME INFORMATION</t>
  </si>
  <si>
    <t>information available.  Incomplete reports will be returned to the respondent</t>
  </si>
  <si>
    <t>prepared under my supervision and direction from the original books, papers and statements</t>
  </si>
  <si>
    <t>Liq. Natural Gas Stored &amp; Held for Proc (164.2 -.3)</t>
  </si>
  <si>
    <t>Other Paid in Capital  (208-211)</t>
  </si>
  <si>
    <t>Unamortized Gain on Reacquired Debt  (257)</t>
  </si>
  <si>
    <t xml:space="preserve">     Gas Rights</t>
  </si>
  <si>
    <t xml:space="preserve">     Non Current</t>
  </si>
  <si>
    <t>TOTAL</t>
  </si>
  <si>
    <t>DESCRIPTION</t>
  </si>
  <si>
    <t>and considered not filed.</t>
  </si>
  <si>
    <t xml:space="preserve">and schedules in said report are true and correct according to my best knowledge and </t>
  </si>
  <si>
    <t>UTILITY PLANT</t>
  </si>
  <si>
    <t>Prepayments  (165)</t>
  </si>
  <si>
    <t>Installment Received on Capital Stock  (212)</t>
  </si>
  <si>
    <t>Accumulated Deferred Income Taxes  (281-283)</t>
  </si>
  <si>
    <t xml:space="preserve">     Right of Way</t>
  </si>
  <si>
    <t xml:space="preserve">     Current</t>
  </si>
  <si>
    <t>164.1-3</t>
  </si>
  <si>
    <t>Long term</t>
  </si>
  <si>
    <t>Bond</t>
  </si>
  <si>
    <t>Disc</t>
  </si>
  <si>
    <t xml:space="preserve">Date of </t>
  </si>
  <si>
    <t>Date of</t>
  </si>
  <si>
    <t>Market</t>
  </si>
  <si>
    <t>1)</t>
  </si>
  <si>
    <t>Gross Plant is Service</t>
  </si>
  <si>
    <t>A. Gross Pipeline Operating Revenue</t>
  </si>
  <si>
    <t>belief.</t>
  </si>
  <si>
    <t>Utility Plant  (101-6, 114)</t>
  </si>
  <si>
    <t>Advances for Gas  (166-167)</t>
  </si>
  <si>
    <t>&lt;Less&gt; Discount on Capital Stock  (213)</t>
  </si>
  <si>
    <t xml:space="preserve">     Other Land and Land Rights</t>
  </si>
  <si>
    <t>Material &amp; Supplies</t>
  </si>
  <si>
    <t>Debt</t>
  </si>
  <si>
    <t>Rating</t>
  </si>
  <si>
    <t>Rate</t>
  </si>
  <si>
    <t>Issue</t>
  </si>
  <si>
    <t>Maturity</t>
  </si>
  <si>
    <t>2)</t>
  </si>
  <si>
    <t>Accumulated Depreciation</t>
  </si>
  <si>
    <t>Production Plant</t>
  </si>
  <si>
    <t>B. Gross Pipeline Operating Expenses</t>
  </si>
  <si>
    <t>This report must be completed in ink or typed.</t>
  </si>
  <si>
    <t>Interest &amp; Dividends Receivable  (171)</t>
  </si>
  <si>
    <t>&lt;Less&gt; Capital Stock Expense  (214)</t>
  </si>
  <si>
    <t xml:space="preserve">Inventories-Resale </t>
  </si>
  <si>
    <t xml:space="preserve"> A. Plant                   Type             Cap.</t>
  </si>
  <si>
    <t>C. NOIBD &amp; T (line A less Line B)</t>
  </si>
  <si>
    <t>Signed</t>
  </si>
  <si>
    <t>Rents Receivable  (172)</t>
  </si>
  <si>
    <t>Retained Earnings (215, 215.1, 216)</t>
  </si>
  <si>
    <t>Tot. 3-8</t>
  </si>
  <si>
    <t>Residuals &amp; Extracted Products (Gas)</t>
  </si>
  <si>
    <t>3)</t>
  </si>
  <si>
    <t>NET PLANT IN SERVICE</t>
  </si>
  <si>
    <t>$</t>
  </si>
  <si>
    <t xml:space="preserve"> B. Station                Type             Cap.</t>
  </si>
  <si>
    <t>D. Rent/Lease pymt of non-cap leased equip or fac.</t>
  </si>
  <si>
    <t xml:space="preserve">TO THE </t>
  </si>
  <si>
    <t>Less Accum Deprec &amp; Depl.  (108, 111, 115)</t>
  </si>
  <si>
    <t>Accrued Utility Revenues</t>
  </si>
  <si>
    <t>Unappropriated Undistr. Subsidiary Earnings (216.1)</t>
  </si>
  <si>
    <t>TOTAL LIABILITIES &amp; OTHER CREDITS</t>
  </si>
  <si>
    <t>Products Extraction</t>
  </si>
  <si>
    <t>TOTAL PLANT NOT IN SERVICE</t>
  </si>
  <si>
    <t>Tot. 45-53</t>
  </si>
  <si>
    <t xml:space="preserve">     All Other</t>
  </si>
  <si>
    <t>E. DEPRECIATION CHARGES:</t>
  </si>
  <si>
    <t>DEPARTMENT OF REVENUE</t>
  </si>
  <si>
    <t>Dated</t>
  </si>
  <si>
    <t>Misc Current &amp; Accrued Assets  (174)</t>
  </si>
  <si>
    <t>&lt;Less&gt; Reacquired Capital Stock  (217)</t>
  </si>
  <si>
    <t xml:space="preserve">     Land and Land Rights</t>
  </si>
  <si>
    <t>TOTAL PLANT</t>
  </si>
  <si>
    <t>Tot 43 &amp; 54</t>
  </si>
  <si>
    <t>TOTAL PRODUCTION PLANT</t>
  </si>
  <si>
    <t xml:space="preserve">        Owned property</t>
  </si>
  <si>
    <t>PROPERTY TAX DIVISION</t>
  </si>
  <si>
    <t>not be made to take the place of the required entries.  When the word "NONE"</t>
  </si>
  <si>
    <t>EXEMPT ITEMS INC IN TOTAL PLANT FIG.</t>
  </si>
  <si>
    <t>4)</t>
  </si>
  <si>
    <t>LESS:  ALL NON-DEPREC ASSETS</t>
  </si>
  <si>
    <t xml:space="preserve">        Non-capitalized Leases</t>
  </si>
  <si>
    <t>445 EAST CAPITOL AVE</t>
  </si>
  <si>
    <t>truly and completely states the fact it should be given to and particular inquiry.</t>
  </si>
  <si>
    <t>Accum. Amort. of Nucl. Fuel Assem.  (120.5)</t>
  </si>
  <si>
    <t>DEFERRED DEBITS</t>
  </si>
  <si>
    <t>LONG-TERM DEBT</t>
  </si>
  <si>
    <t>TOTAL PRODUCT EXTRACTION</t>
  </si>
  <si>
    <t>Tot 11 &amp; 12</t>
  </si>
  <si>
    <t>Licensed Vehicles</t>
  </si>
  <si>
    <t xml:space="preserve">               A.  Land</t>
  </si>
  <si>
    <t>Transmission System Pole Line</t>
  </si>
  <si>
    <t>F.  TAXES: (Utility Operations Only)</t>
  </si>
  <si>
    <t>PIERRE, SD 57501-3185</t>
  </si>
  <si>
    <t xml:space="preserve">If any schedule does not apply to the respondent such fact should be shown </t>
  </si>
  <si>
    <t>President, Vice President, General Superintendent, Auditor, Tax Agent or some other</t>
  </si>
  <si>
    <t>Unamortized Debt Expense  (181)</t>
  </si>
  <si>
    <t>Bonds (221)</t>
  </si>
  <si>
    <t>Locally Assessed Property</t>
  </si>
  <si>
    <t xml:space="preserve">               B.  Other</t>
  </si>
  <si>
    <t xml:space="preserve"> Miles                         Volt.</t>
  </si>
  <si>
    <t>2)  Important changes in financial structure and position of the company.</t>
  </si>
  <si>
    <t xml:space="preserve">     1) Federal Income Tax</t>
  </si>
  <si>
    <t>PHONE:  (605) 773-3311</t>
  </si>
  <si>
    <t>general officer of such company as the case may be who is authorized to make such</t>
  </si>
  <si>
    <t>Extraordinary Property Losses  (182.1)</t>
  </si>
  <si>
    <t>&lt;Less&gt; Reacquired Bonds (222)</t>
  </si>
  <si>
    <t xml:space="preserve">     Land</t>
  </si>
  <si>
    <t>other</t>
  </si>
  <si>
    <t xml:space="preserve">               C.  </t>
  </si>
  <si>
    <t xml:space="preserve">        a. deferred</t>
  </si>
  <si>
    <t>returns.</t>
  </si>
  <si>
    <t>Utility Plant Adjustment   (116)</t>
  </si>
  <si>
    <t>Unrecovered Plant &amp; Reg. Study Cost (182.2)</t>
  </si>
  <si>
    <t>Advances from Associated Companies (223)</t>
  </si>
  <si>
    <t>TOTAL EXEMPT ITEMS</t>
  </si>
  <si>
    <t xml:space="preserve">               D.</t>
  </si>
  <si>
    <t xml:space="preserve">        b. current</t>
  </si>
  <si>
    <t>FOR CALENDAR YEAR ENDING DECEMBER 31,</t>
  </si>
  <si>
    <t>Each respondent shall file in addition to the required report forms the following</t>
  </si>
  <si>
    <t>Other Regulatory Assets   (182.3)</t>
  </si>
  <si>
    <t>Other Long-Term Debt  (224)</t>
  </si>
  <si>
    <t xml:space="preserve">     Land &amp; Land Rights</t>
  </si>
  <si>
    <t>5)</t>
  </si>
  <si>
    <t>TOTAL NON-DEPREC. ASSETS</t>
  </si>
  <si>
    <t>TOTAL TRANSMISSION</t>
  </si>
  <si>
    <t xml:space="preserve">        c. investment tax credits</t>
  </si>
  <si>
    <t>items:</t>
  </si>
  <si>
    <t>OTHER PROPERTY &amp; INVESTMENTS</t>
  </si>
  <si>
    <t>Prelim. Sur &amp; Investigation Chgs (Elec)  (183)</t>
  </si>
  <si>
    <t>Unamortized Premium on Long-Term Debt  (225)</t>
  </si>
  <si>
    <t>TOTAL SOUTH DAKOTA CWIP:</t>
  </si>
  <si>
    <t xml:space="preserve">     2) State Income Tax</t>
  </si>
  <si>
    <t xml:space="preserve">Name of Officer in charge of </t>
  </si>
  <si>
    <t>A.  Copy of the annual reports as submitted to the form 1, 2 or 6 as submitted</t>
  </si>
  <si>
    <t>Nonutility Property  (121)</t>
  </si>
  <si>
    <t>Prelim. Sur &amp; Invest. Chgs (Gas) (183.1, 183.2)</t>
  </si>
  <si>
    <t>&lt;Less&gt; Unamortized Disc. on L-T Debt-Debit (226)</t>
  </si>
  <si>
    <t>6)</t>
  </si>
  <si>
    <t xml:space="preserve">NET DEPRECIATED ASSETS </t>
  </si>
  <si>
    <t>Distribution System</t>
  </si>
  <si>
    <t xml:space="preserve">     3) State &amp; Local Property Tax</t>
  </si>
  <si>
    <t>correspondence concerning</t>
  </si>
  <si>
    <t xml:space="preserve">      to the FERC, the complete form as filed to the ICC or form M as filed to the</t>
  </si>
  <si>
    <t>Less accum Prov for dep &amp; amort (122)</t>
  </si>
  <si>
    <t>Clearing Accounts  (184)</t>
  </si>
  <si>
    <t>Liquidified Natural Gas Plant</t>
  </si>
  <si>
    <t>TOTAL COMMON</t>
  </si>
  <si>
    <t>(#3 less # 5)</t>
  </si>
  <si>
    <t>SYSTEM CWIP REPORT</t>
  </si>
  <si>
    <t xml:space="preserve"> Customers</t>
  </si>
  <si>
    <t xml:space="preserve">     4) Other Taxes</t>
  </si>
  <si>
    <t>this report:</t>
  </si>
  <si>
    <t xml:space="preserve">      FCC.</t>
  </si>
  <si>
    <t>Invest in Assoc Company   (123)</t>
  </si>
  <si>
    <t>Temporary Facilities  (185)</t>
  </si>
  <si>
    <t>OTHER NON-CURRENT LIABILITIES]</t>
  </si>
  <si>
    <t xml:space="preserve"> Station Type</t>
  </si>
  <si>
    <t>G. NET UTILITY OPERATING INCOME BEFORE</t>
  </si>
  <si>
    <t>B.   Complete copy of the annual report (if submitted) to the South Dakota PUC.</t>
  </si>
  <si>
    <t>Invest in Subsidiary Co.  (123.1)</t>
  </si>
  <si>
    <t>Miscellaneous Deferred Debits  (186)</t>
  </si>
  <si>
    <t>Obligations Under Capital Leases-Noncurrent (227)</t>
  </si>
  <si>
    <t>PREFERRED:</t>
  </si>
  <si>
    <t>7)</t>
  </si>
  <si>
    <t>YEAR DEPRECIATION  EXPENSE</t>
  </si>
  <si>
    <t>1)  Total System CWIP Investment:</t>
  </si>
  <si>
    <t xml:space="preserve"> Other Customers</t>
  </si>
  <si>
    <t xml:space="preserve">        INTEREST EXPENSE</t>
  </si>
  <si>
    <t>Title:</t>
  </si>
  <si>
    <t>C.   A copy of the annual report to Stockholders of the company if Applicable.</t>
  </si>
  <si>
    <t>Def. Losses from Disposition of Utility Plt (187)</t>
  </si>
  <si>
    <t>Accumulated Provision for Property Ins.  (228.1)</t>
  </si>
  <si>
    <t>TOTAL LNG PLANT</t>
  </si>
  <si>
    <t>H. Interest expense</t>
  </si>
  <si>
    <t>D.   A copy of the latest form 10-K submitted to the SEC, if Applicable.</t>
  </si>
  <si>
    <t>Non current Portions of Allowances</t>
  </si>
  <si>
    <t>Research, Dev, &amp; Demonstration Expend. (188)</t>
  </si>
  <si>
    <t>Accumulated Prov. for Injuries &amp; Damages (228.2)</t>
  </si>
  <si>
    <t>Transmission Plant</t>
  </si>
  <si>
    <t>2)  Estimate percent of CWIP intended  to replace</t>
  </si>
  <si>
    <t>(percentage)</t>
  </si>
  <si>
    <t>TOTAL DISTRIBUTION</t>
  </si>
  <si>
    <t>Address:</t>
  </si>
  <si>
    <t>E.   A copy of any ANNUAL financial or statistical report regularly prepared and</t>
  </si>
  <si>
    <t>Other Investments  (124)</t>
  </si>
  <si>
    <t>Unamort. Loss on Reacquired Debt  (189)</t>
  </si>
  <si>
    <t>Accumulated Prov. for Pensions &amp; Benefits (228.3)</t>
  </si>
  <si>
    <t>8)</t>
  </si>
  <si>
    <t>REMAINING ECONOMIC LIFE EQUALS</t>
  </si>
  <si>
    <t>YEARS.</t>
  </si>
  <si>
    <t xml:space="preserve">     existing assets:</t>
  </si>
  <si>
    <t xml:space="preserve">Latest Actual Rate of Return </t>
  </si>
  <si>
    <t xml:space="preserve">      distributed to bondholders, security analysts or industry association.</t>
  </si>
  <si>
    <t>Special Funds (125-128)</t>
  </si>
  <si>
    <t>Accumulated Deferred Income Taxes  (190)</t>
  </si>
  <si>
    <t>Accumulated Misc. Operating Provisions (228.4)</t>
  </si>
  <si>
    <t>(Net depreciable assets divided by the depreciation expense)</t>
  </si>
  <si>
    <t xml:space="preserve">Miscellaneous </t>
  </si>
  <si>
    <t>3)  Allowed rate of return per most recent settled rate case, _________% as of ___________________</t>
  </si>
  <si>
    <t>Allowed Rate of Return</t>
  </si>
  <si>
    <t>Unrecovered Purchased Gas Costs  (191)</t>
  </si>
  <si>
    <t>Accumulated Provisions for Rate Refunds (229)</t>
  </si>
  <si>
    <t>(#6 divided by #7)</t>
  </si>
  <si>
    <t>3)  Estimate dollar amount of replacement CWIP:</t>
  </si>
  <si>
    <t>Fuel Stock</t>
  </si>
  <si>
    <t xml:space="preserve">     rating agency:______________________________________________________________________</t>
  </si>
  <si>
    <t>City:</t>
  </si>
  <si>
    <t>Additional information your company may wish to supply regarding valuation.</t>
  </si>
  <si>
    <t>CURRENT AND ACCRUED ASSETS</t>
  </si>
  <si>
    <t>TOTAL Deferred Debits (Tot lines 54-67)</t>
  </si>
  <si>
    <t>TOTAL TRANSMISSION PLANT</t>
  </si>
  <si>
    <t xml:space="preserve">     Multiply total CWIP by replacement percent</t>
  </si>
  <si>
    <t>Tools- Furniture Fixtures</t>
  </si>
  <si>
    <t>Any information that would result in a more equitable assessment should be</t>
  </si>
  <si>
    <t>Cash    (131)</t>
  </si>
  <si>
    <t xml:space="preserve">TOTAL ASSETS &amp; OTHER DEBITS </t>
  </si>
  <si>
    <t>CURRENT AND ACCRUED LIABILITIES</t>
  </si>
  <si>
    <t>Distribution Plant</t>
  </si>
  <si>
    <t xml:space="preserve">     (#2  x  #1)</t>
  </si>
  <si>
    <t>Materials &amp; Supplies</t>
  </si>
  <si>
    <t xml:space="preserve">State:        </t>
  </si>
  <si>
    <t>Zip Code:</t>
  </si>
  <si>
    <t>submitted with this report.</t>
  </si>
  <si>
    <t>Special Deposits  (132-134)</t>
  </si>
  <si>
    <t>Notes Payable  (231)</t>
  </si>
  <si>
    <t>Construction in Progress</t>
  </si>
  <si>
    <t>Working Funds  (135)</t>
  </si>
  <si>
    <t>Accounts Payable  (232)</t>
  </si>
  <si>
    <t>4)  Amount of new asset CWIP:  (#1 - #3)</t>
  </si>
  <si>
    <t>System</t>
  </si>
  <si>
    <t>Other Type</t>
  </si>
  <si>
    <t>Temporary Cash Investments  (136)</t>
  </si>
  <si>
    <t>Notes Payable to Associated Companies (233)</t>
  </si>
  <si>
    <t>TOTAL DISTRIBUTION PLANT</t>
  </si>
  <si>
    <t>TOTAL MISCELLANEOUS</t>
  </si>
  <si>
    <t>Phone:</t>
  </si>
  <si>
    <t>Phone Fax:</t>
  </si>
  <si>
    <t>Unsupported claims will not be given consideration.</t>
  </si>
  <si>
    <t>CHIEF OFFICER OR MANAGING AGENT FOR SOUTH DAKOTA;</t>
  </si>
  <si>
    <t>Notes Receivable    (141)</t>
  </si>
  <si>
    <t>Accounts Payable to Associated Companies (234)</t>
  </si>
  <si>
    <t>General Plant</t>
  </si>
  <si>
    <t>Customer Accounts Receivable   (142)</t>
  </si>
  <si>
    <t>Customer Deposits  (235)</t>
  </si>
  <si>
    <t>TOTALS</t>
  </si>
  <si>
    <t>ROUND ALL NUMBERS TO THE NEAREST DOLLAR.</t>
  </si>
  <si>
    <t>Other Accounts Receivable   (143)</t>
  </si>
  <si>
    <t>Taxes Accrued  (236)</t>
  </si>
  <si>
    <t xml:space="preserve">     General Plant</t>
  </si>
  <si>
    <t>&lt;Less&gt; Acc Prov. for uncoll. Acct - cr  (144)</t>
  </si>
  <si>
    <t>Interest Accrued  (237)</t>
  </si>
  <si>
    <t>TOTAL GENERAL PLANT</t>
  </si>
  <si>
    <t>Last Years Total Original Cost</t>
  </si>
  <si>
    <t>Notes Rec from Associated Co.  (145)</t>
  </si>
  <si>
    <t>Dividends Declared  (238)</t>
  </si>
  <si>
    <t>TOTAL PLANT IN SERVICE CLASSIFIED</t>
  </si>
  <si>
    <t>TOTAL PREFERRED</t>
  </si>
  <si>
    <t>Remarks:</t>
  </si>
  <si>
    <t>Accounts Receivable. form Assoc. Co.  (146)</t>
  </si>
  <si>
    <t>Matured Long-Term Debt (239)</t>
  </si>
  <si>
    <t>Fuel Stock  (151)</t>
  </si>
  <si>
    <t>Matured Interest  (240)</t>
  </si>
  <si>
    <t>Gas Plant Purchased</t>
  </si>
  <si>
    <t>GRAND TOTAL</t>
  </si>
  <si>
    <t>Fuel Stock Exp. Undistributed  (152)</t>
  </si>
  <si>
    <t>Tax Collection Payable  (241)</t>
  </si>
  <si>
    <t>Gas Plant Sold</t>
  </si>
  <si>
    <t>Residuals (Elec) and Extracted Prod. (153)</t>
  </si>
  <si>
    <t>Miscellaneous Current &amp; Accrued Liabilities (242)</t>
  </si>
  <si>
    <t>Exp'l Plant Unclassified</t>
  </si>
  <si>
    <t>4) Any other facts or information which you believe will be of help in valuing the company.</t>
  </si>
  <si>
    <t>Plant Materials and Supplies  (154)</t>
  </si>
  <si>
    <t>Obligations Under Capital Leases-current  (243)</t>
  </si>
  <si>
    <t>Completed Construction not Class.</t>
  </si>
  <si>
    <t>NOTE:  If the company has no publicly traded securities or does not have available</t>
  </si>
  <si>
    <t>Merchandise  (155)</t>
  </si>
  <si>
    <t>Acquisition Adjustments</t>
  </si>
  <si>
    <t>Other Materials &amp; Supplies  (156)</t>
  </si>
  <si>
    <t>TOTAL PLANT IN SERVICE</t>
  </si>
  <si>
    <t>STATE TOTALS</t>
  </si>
  <si>
    <t>TOTAL:</t>
  </si>
  <si>
    <t>Due by April 15,</t>
  </si>
  <si>
    <t>SCHEDULE OF NON CAPITALIZED LEASED PROPERTY AND EQUIPMENT</t>
  </si>
  <si>
    <t>LESSEE RESPONSIBLE FOR TAXES</t>
  </si>
  <si>
    <t>DATE</t>
  </si>
  <si>
    <t xml:space="preserve">END OF </t>
  </si>
  <si>
    <t>Accumulated</t>
  </si>
  <si>
    <t>Depreciated</t>
  </si>
  <si>
    <t>TYPE OF PROPERTY</t>
  </si>
  <si>
    <t>LEASED</t>
  </si>
  <si>
    <t>LEASE</t>
  </si>
  <si>
    <t>RENT</t>
  </si>
  <si>
    <t>Expense</t>
  </si>
  <si>
    <t>General Instructions:  The following conditions must be assumed before reporting property on this page.</t>
  </si>
  <si>
    <t xml:space="preserve">  A.  The reporting company is the lessee.    B. The property is used in conjunction with the natural gas operation.  C.  The company is responsible for the taxes.</t>
  </si>
  <si>
    <t xml:space="preserve">      If property is in SD, that property should be reported and included as investment in SD and the taxing district noted on the other appropriate forms.</t>
  </si>
  <si>
    <t>Materials &amp; Supllies/Inventories</t>
  </si>
  <si>
    <t>NG Production &amp; Gathering Plant</t>
  </si>
  <si>
    <t>326-339</t>
  </si>
  <si>
    <t>TOTAL PRODUCTION &amp; GATHERING PLANT</t>
  </si>
  <si>
    <t>341-348</t>
  </si>
  <si>
    <t>350.1 &amp; 2</t>
  </si>
  <si>
    <t>361-363.6</t>
  </si>
  <si>
    <t>Tot 15-19</t>
  </si>
  <si>
    <t>364.2 - .9</t>
  </si>
  <si>
    <t>366-372</t>
  </si>
  <si>
    <t>375-388</t>
  </si>
  <si>
    <t>390-399.1</t>
  </si>
  <si>
    <t>Tot 22-23</t>
  </si>
  <si>
    <t>Tot 26-28</t>
  </si>
  <si>
    <t>Tot 31-32</t>
  </si>
  <si>
    <t>Tot 35-36</t>
  </si>
  <si>
    <t>Total 1, 9, 13, 20,24,29,33,37</t>
  </si>
  <si>
    <t>Leased to Others</t>
  </si>
  <si>
    <t>Tot 38-42</t>
  </si>
  <si>
    <t>Construction Work in Progress (107)</t>
  </si>
  <si>
    <t>Net Utility Plant  (Total lines 4 less 5)</t>
  </si>
  <si>
    <t>Net Nuclear Fuel  (Total lines  7 less 8)</t>
  </si>
  <si>
    <t>Net Utility Plant ((Total lines 6 &amp; 9)</t>
  </si>
  <si>
    <t>Total Utility Plant (Total lines 2 &amp; 3)</t>
  </si>
  <si>
    <t>Nuclear Fuel  (120.1-120.4 &amp; 120.6)</t>
  </si>
  <si>
    <t>Gas Stored Underground- noncurrent (117.1-.4)</t>
  </si>
  <si>
    <t>(For cost of Acct 123.1 )</t>
  </si>
  <si>
    <t>TOTAL OTHER PROP &amp; INVEST (Tot 14-23)</t>
  </si>
  <si>
    <t>LT portion of Derivative Assets (175)</t>
  </si>
  <si>
    <t>LT portion of Derivative Assets - Hedges (176)</t>
  </si>
  <si>
    <t>less LT Portion of Derivative Instrument Assets-Hedges (176)</t>
  </si>
  <si>
    <t>Derivative Instrument Assets - Hedges (176)</t>
  </si>
  <si>
    <t>less LT Portion of Derivative Instrument Assets (175)</t>
  </si>
  <si>
    <t>TOTAL Current &amp; Accrued Assets (Tot #26-#57)</t>
  </si>
  <si>
    <t>Total of Lines 10, 11, 12, 25, 58,73)</t>
  </si>
  <si>
    <t xml:space="preserve">Derivative Instrument Assets (175) </t>
  </si>
  <si>
    <t>Accumulated Other Comprehensive Income</t>
  </si>
  <si>
    <t>TOTAL Proprietary Capital (Total of lines 2 - 14)</t>
  </si>
  <si>
    <t>,Less&gt; Current Portion of LT Debt</t>
  </si>
  <si>
    <t>LT Portion of Derivative Instrument Liabilities</t>
  </si>
  <si>
    <t>LT Portion of Derivative Instrument Liabilities-Hedges</t>
  </si>
  <si>
    <t>Asset Retirement Obligations (23)</t>
  </si>
  <si>
    <t>Current Portion of LT Debt</t>
  </si>
  <si>
    <t>Derivative Instrument Liabilities - Hedges (245)</t>
  </si>
  <si>
    <t>Derivative Instrument Liabilities (244)</t>
  </si>
  <si>
    <t>&lt;Less&gt; LT Portion of Derivative Instrument Liabilities</t>
  </si>
  <si>
    <t>&lt;Less&gt; LT Portion of Derivative Instrument Liabilities-Hedges</t>
  </si>
  <si>
    <t>TOTAL Current &amp; Accrued Liab. (Total Lines 37-54)</t>
  </si>
  <si>
    <t>TOTAL Deferred Credits  (Tot. lines 57-63)</t>
  </si>
  <si>
    <t>TOTAL Long-Term Debt (Total lines 17-23)</t>
  </si>
  <si>
    <t>(Total of lines 15, 24, 35, 55 and 64)</t>
  </si>
  <si>
    <t xml:space="preserve">     LNG Plant &amp; Equipment</t>
  </si>
  <si>
    <t xml:space="preserve">    Storage Plant &amp; Equipment                                                     351-358                                                                                                                                             </t>
  </si>
  <si>
    <t>351-358</t>
  </si>
  <si>
    <t xml:space="preserve">     Storage Plant &amp; Equipment</t>
  </si>
  <si>
    <t xml:space="preserve">Other Storage Plant </t>
  </si>
  <si>
    <t>TOTAL  STORAGE PLANT</t>
  </si>
  <si>
    <t xml:space="preserve">     Transmission Plant &amp; Equipment</t>
  </si>
  <si>
    <t xml:space="preserve">     Distribution Plant &amp; Equipment</t>
  </si>
  <si>
    <t>Last Years</t>
  </si>
  <si>
    <t xml:space="preserve"> Original Cost</t>
  </si>
  <si>
    <t>Allowances ((158.1 &amp; 158.2) less noncurrent portion</t>
  </si>
  <si>
    <t>TOTAL Other Non-current Liab. (Tot Lines 26-34)</t>
  </si>
  <si>
    <t>Underground Storage Plant</t>
  </si>
  <si>
    <t xml:space="preserve">     Production &amp; Gathering Plant &amp; Equipment</t>
  </si>
  <si>
    <t xml:space="preserve">     Extraction Plant &amp; Equipment</t>
  </si>
  <si>
    <t xml:space="preserve">     General Plant &amp; Equipment</t>
  </si>
  <si>
    <r>
      <t>E-mail Address:</t>
    </r>
    <r>
      <rPr>
        <u/>
        <sz val="10"/>
        <rFont val="Segoe UI"/>
        <family val="2"/>
      </rPr>
      <t xml:space="preserve">                                                              </t>
    </r>
    <r>
      <rPr>
        <sz val="10"/>
        <rFont val="Segoe UI"/>
        <family val="2"/>
      </rPr>
      <t>Home Page:</t>
    </r>
    <r>
      <rPr>
        <u/>
        <sz val="10"/>
        <rFont val="Segoe UI"/>
        <family val="2"/>
      </rPr>
      <t xml:space="preserve">                                                           .</t>
    </r>
  </si>
  <si>
    <r>
      <t>SYSTEM</t>
    </r>
    <r>
      <rPr>
        <b/>
        <sz val="10"/>
        <rFont val="Segoe UI"/>
        <family val="2"/>
      </rPr>
      <t xml:space="preserve"> COST DATA</t>
    </r>
  </si>
  <si>
    <r>
      <t>SYSTEM</t>
    </r>
    <r>
      <rPr>
        <b/>
        <sz val="10"/>
        <rFont val="Segoe UI"/>
        <family val="2"/>
      </rPr>
      <t xml:space="preserve"> COST DATA  ..cont</t>
    </r>
  </si>
  <si>
    <r>
      <t>SOUTH DAKOTA</t>
    </r>
    <r>
      <rPr>
        <b/>
        <sz val="10"/>
        <rFont val="Segoe UI"/>
        <family val="2"/>
      </rPr>
      <t xml:space="preserve"> COST DATA  ..cont</t>
    </r>
  </si>
  <si>
    <r>
      <t xml:space="preserve">    value is not provided respondent</t>
    </r>
    <r>
      <rPr>
        <b/>
        <sz val="10"/>
        <rFont val="Segoe UI"/>
        <family val="2"/>
      </rPr>
      <t xml:space="preserve"> MUST</t>
    </r>
    <r>
      <rPr>
        <sz val="10"/>
        <rFont val="Segoe UI"/>
        <family val="2"/>
      </rPr>
      <t xml:space="preserve"> provide supporting evidence of market value.</t>
    </r>
  </si>
  <si>
    <r>
      <t xml:space="preserve">data, these pages may be completed by typing </t>
    </r>
    <r>
      <rPr>
        <b/>
        <sz val="10"/>
        <rFont val="Segoe UI"/>
        <family val="2"/>
      </rPr>
      <t>"NOT APPLICABLE"</t>
    </r>
    <r>
      <rPr>
        <sz val="10"/>
        <rFont val="Segoe UI"/>
        <family val="2"/>
      </rPr>
      <t>.</t>
    </r>
  </si>
  <si>
    <r>
      <t>NOTE</t>
    </r>
    <r>
      <rPr>
        <sz val="10"/>
        <rFont val="Segoe UI"/>
        <family val="2"/>
      </rPr>
      <t>:  If the company has no publicly traded securities or does not have available</t>
    </r>
  </si>
  <si>
    <r>
      <t xml:space="preserve">  D.  Property is</t>
    </r>
    <r>
      <rPr>
        <b/>
        <sz val="8"/>
        <rFont val="Segoe UI"/>
        <family val="2"/>
      </rPr>
      <t xml:space="preserve"> NOT INCLUDED</t>
    </r>
    <r>
      <rPr>
        <sz val="8"/>
        <rFont val="Segoe UI"/>
        <family val="2"/>
      </rPr>
      <t xml:space="preserve"> in the plant in service investment reported.</t>
    </r>
  </si>
  <si>
    <r>
      <t xml:space="preserve">This annual report form  </t>
    </r>
    <r>
      <rPr>
        <b/>
        <sz val="10"/>
        <rFont val="Segoe UI"/>
        <family val="2"/>
      </rPr>
      <t>SHALL</t>
    </r>
    <r>
      <rPr>
        <sz val="10"/>
        <rFont val="Segoe UI"/>
        <family val="2"/>
      </rPr>
      <t xml:space="preserve"> be used by all companies operation</t>
    </r>
  </si>
  <si>
    <r>
      <t xml:space="preserve"> SHALL</t>
    </r>
    <r>
      <rPr>
        <sz val="10"/>
        <rFont val="Segoe UI"/>
        <family val="2"/>
      </rPr>
      <t xml:space="preserve"> be filed with the Department of the Revenue, 445 East Capitol</t>
    </r>
  </si>
  <si>
    <r>
      <t xml:space="preserve">Instructions </t>
    </r>
    <r>
      <rPr>
        <b/>
        <sz val="10"/>
        <rFont val="Segoe UI"/>
        <family val="2"/>
      </rPr>
      <t>SHALL</t>
    </r>
    <r>
      <rPr>
        <sz val="10"/>
        <rFont val="Segoe UI"/>
        <family val="2"/>
      </rPr>
      <t xml:space="preserve"> be carefully observed and each question or entry should</t>
    </r>
  </si>
  <si>
    <r>
      <t xml:space="preserve">be fully and accurately answered.  References to prior years reports </t>
    </r>
    <r>
      <rPr>
        <b/>
        <sz val="10"/>
        <rFont val="Segoe UI"/>
        <family val="2"/>
      </rPr>
      <t>SHALL</t>
    </r>
  </si>
  <si>
    <r>
      <t xml:space="preserve">on the schedule by the words  </t>
    </r>
    <r>
      <rPr>
        <b/>
        <sz val="10"/>
        <rFont val="Segoe UI"/>
        <family val="2"/>
      </rPr>
      <t>"NOT APPLICABLE"</t>
    </r>
    <r>
      <rPr>
        <sz val="10"/>
        <rFont val="Segoe UI"/>
        <family val="2"/>
      </rPr>
      <t>.</t>
    </r>
  </si>
  <si>
    <r>
      <t xml:space="preserve">Claims for obsolescence </t>
    </r>
    <r>
      <rPr>
        <b/>
        <sz val="10"/>
        <rFont val="Segoe UI"/>
        <family val="2"/>
      </rPr>
      <t>SHALL</t>
    </r>
    <r>
      <rPr>
        <sz val="10"/>
        <rFont val="Segoe UI"/>
        <family val="2"/>
      </rPr>
      <t xml:space="preserve"> be supported with complete documentation.</t>
    </r>
  </si>
  <si>
    <r>
      <t>SOUTH DAKOTA</t>
    </r>
    <r>
      <rPr>
        <b/>
        <sz val="10"/>
        <rFont val="Segoe UI"/>
        <family val="2"/>
      </rPr>
      <t xml:space="preserve"> COST DATA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</si>
</sst>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0"/>
      <name val="Arial"/>
    </font>
    <font>
      <sz val="10"/>
      <name val="Arial"/>
    </font>
    <font>
      <sz val="10"/>
      <name val="Segoe UI"/>
      <family val="2"/>
    </font>
    <font>
      <b/>
      <sz val="10"/>
      <name val="Segoe UI"/>
      <family val="2"/>
    </font>
    <font>
      <u/>
      <sz val="10"/>
      <name val="Segoe UI"/>
      <family val="2"/>
    </font>
    <font>
      <b/>
      <sz val="12"/>
      <name val="Segoe UI"/>
      <family val="2"/>
    </font>
    <font>
      <sz val="12"/>
      <name val="Segoe UI"/>
      <family val="2"/>
    </font>
    <font>
      <b/>
      <u/>
      <sz val="10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sz val="9"/>
      <name val="Segoe UI"/>
      <family val="2"/>
    </font>
    <font>
      <b/>
      <sz val="9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8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/>
    <xf numFmtId="0" fontId="2" fillId="0" borderId="1" xfId="0" applyFont="1" applyBorder="1"/>
    <xf numFmtId="0" fontId="3" fillId="0" borderId="0" xfId="0" applyFont="1"/>
    <xf numFmtId="0" fontId="6" fillId="0" borderId="1" xfId="0" applyFont="1" applyBorder="1"/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3" borderId="2" xfId="0" applyFont="1" applyFill="1" applyBorder="1"/>
    <xf numFmtId="0" fontId="2" fillId="0" borderId="2" xfId="0" applyFont="1" applyBorder="1" applyAlignment="1">
      <alignment horizontal="left"/>
    </xf>
    <xf numFmtId="0" fontId="2" fillId="0" borderId="0" xfId="0" applyFont="1" applyBorder="1"/>
    <xf numFmtId="0" fontId="2" fillId="0" borderId="5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2" fillId="0" borderId="4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/>
    <xf numFmtId="0" fontId="3" fillId="2" borderId="3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Continuous"/>
    </xf>
    <xf numFmtId="0" fontId="2" fillId="2" borderId="0" xfId="0" applyFont="1" applyFill="1"/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/>
    <xf numFmtId="3" fontId="2" fillId="0" borderId="2" xfId="0" applyNumberFormat="1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5" xfId="0" applyFont="1" applyBorder="1"/>
    <xf numFmtId="0" fontId="2" fillId="0" borderId="5" xfId="0" applyFont="1" applyBorder="1"/>
    <xf numFmtId="0" fontId="2" fillId="0" borderId="3" xfId="0" applyFont="1" applyBorder="1" applyAlignment="1">
      <alignment horizontal="center"/>
    </xf>
    <xf numFmtId="164" fontId="2" fillId="0" borderId="2" xfId="1" applyNumberFormat="1" applyFont="1" applyBorder="1"/>
    <xf numFmtId="0" fontId="3" fillId="0" borderId="2" xfId="0" applyFont="1" applyBorder="1" applyAlignment="1">
      <alignment horizontal="right"/>
    </xf>
    <xf numFmtId="0" fontId="3" fillId="0" borderId="2" xfId="0" applyFont="1" applyBorder="1"/>
    <xf numFmtId="0" fontId="3" fillId="2" borderId="5" xfId="0" applyFont="1" applyFill="1" applyBorder="1"/>
    <xf numFmtId="164" fontId="2" fillId="2" borderId="5" xfId="1" applyNumberFormat="1" applyFont="1" applyFill="1" applyBorder="1"/>
    <xf numFmtId="164" fontId="2" fillId="2" borderId="4" xfId="1" applyNumberFormat="1" applyFont="1" applyFill="1" applyBorder="1"/>
    <xf numFmtId="0" fontId="7" fillId="0" borderId="0" xfId="0" applyFont="1"/>
    <xf numFmtId="0" fontId="2" fillId="0" borderId="2" xfId="0" applyFont="1" applyBorder="1" applyAlignment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44" fontId="2" fillId="2" borderId="0" xfId="2" applyFont="1" applyFill="1" applyAlignment="1">
      <alignment horizontal="right"/>
    </xf>
    <xf numFmtId="0" fontId="2" fillId="2" borderId="1" xfId="0" applyFont="1" applyFill="1" applyBorder="1"/>
    <xf numFmtId="0" fontId="3" fillId="2" borderId="1" xfId="0" applyFont="1" applyFill="1" applyBorder="1"/>
    <xf numFmtId="0" fontId="3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Continuous"/>
    </xf>
    <xf numFmtId="9" fontId="2" fillId="0" borderId="1" xfId="3" applyFont="1" applyBorder="1"/>
    <xf numFmtId="0" fontId="3" fillId="2" borderId="0" xfId="0" applyFont="1" applyFill="1"/>
    <xf numFmtId="0" fontId="3" fillId="2" borderId="2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2" fillId="0" borderId="11" xfId="0" applyFont="1" applyBorder="1"/>
    <xf numFmtId="0" fontId="2" fillId="0" borderId="13" xfId="0" applyFont="1" applyBorder="1"/>
    <xf numFmtId="0" fontId="2" fillId="0" borderId="12" xfId="0" applyFont="1" applyBorder="1"/>
    <xf numFmtId="0" fontId="3" fillId="2" borderId="2" xfId="0" applyFont="1" applyFill="1" applyBorder="1"/>
    <xf numFmtId="0" fontId="3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164" fontId="2" fillId="2" borderId="2" xfId="1" applyNumberFormat="1" applyFont="1" applyFill="1" applyBorder="1"/>
    <xf numFmtId="0" fontId="2" fillId="0" borderId="7" xfId="0" applyFont="1" applyBorder="1"/>
    <xf numFmtId="0" fontId="2" fillId="0" borderId="8" xfId="0" applyFont="1" applyBorder="1"/>
    <xf numFmtId="0" fontId="2" fillId="0" borderId="3" xfId="0" applyFont="1" applyBorder="1"/>
    <xf numFmtId="0" fontId="3" fillId="0" borderId="9" xfId="0" applyFont="1" applyBorder="1"/>
    <xf numFmtId="0" fontId="2" fillId="0" borderId="10" xfId="0" applyFont="1" applyBorder="1"/>
    <xf numFmtId="0" fontId="2" fillId="0" borderId="4" xfId="0" applyFont="1" applyBorder="1"/>
    <xf numFmtId="0" fontId="2" fillId="0" borderId="2" xfId="0" applyFont="1" applyBorder="1" applyAlignment="1">
      <alignment horizontal="centerContinuous"/>
    </xf>
    <xf numFmtId="0" fontId="3" fillId="0" borderId="11" xfId="0" applyFont="1" applyBorder="1"/>
    <xf numFmtId="0" fontId="3" fillId="0" borderId="3" xfId="0" applyFont="1" applyBorder="1"/>
    <xf numFmtId="0" fontId="3" fillId="2" borderId="7" xfId="0" applyFont="1" applyFill="1" applyBorder="1"/>
    <xf numFmtId="0" fontId="2" fillId="2" borderId="8" xfId="0" applyFont="1" applyFill="1" applyBorder="1"/>
    <xf numFmtId="0" fontId="3" fillId="2" borderId="9" xfId="0" applyFont="1" applyFill="1" applyBorder="1"/>
    <xf numFmtId="0" fontId="2" fillId="2" borderId="10" xfId="0" applyFont="1" applyFill="1" applyBorder="1"/>
    <xf numFmtId="0" fontId="8" fillId="0" borderId="0" xfId="0" applyFont="1"/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2" xfId="0" applyFont="1" applyBorder="1"/>
    <xf numFmtId="0" fontId="8" fillId="0" borderId="0" xfId="0" applyFont="1" applyBorder="1"/>
    <xf numFmtId="0" fontId="2" fillId="0" borderId="0" xfId="0" applyFont="1" applyAlignment="1"/>
    <xf numFmtId="0" fontId="3" fillId="0" borderId="0" xfId="0" applyFont="1" applyAlignment="1"/>
    <xf numFmtId="0" fontId="3" fillId="0" borderId="5" xfId="0" applyFont="1" applyBorder="1" applyAlignment="1"/>
    <xf numFmtId="0" fontId="3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0" fillId="0" borderId="1" xfId="0" applyFont="1" applyBorder="1"/>
    <xf numFmtId="0" fontId="10" fillId="0" borderId="0" xfId="0" applyFont="1" applyAlignment="1">
      <alignment horizontal="right"/>
    </xf>
    <xf numFmtId="0" fontId="10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/>
    <xf numFmtId="0" fontId="11" fillId="2" borderId="2" xfId="0" applyFont="1" applyFill="1" applyBorder="1"/>
    <xf numFmtId="0" fontId="10" fillId="2" borderId="2" xfId="0" applyFont="1" applyFill="1" applyBorder="1"/>
    <xf numFmtId="0" fontId="10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3" borderId="2" xfId="0" applyFont="1" applyFill="1" applyBorder="1"/>
    <xf numFmtId="0" fontId="11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view="pageBreakPreview" zoomScale="60" zoomScaleNormal="100" workbookViewId="0">
      <selection activeCell="F6" sqref="F6"/>
    </sheetView>
  </sheetViews>
  <sheetFormatPr defaultRowHeight="14.25" x14ac:dyDescent="0.25"/>
  <cols>
    <col min="1" max="1" width="14.140625" style="2" customWidth="1"/>
    <col min="2" max="2" width="13.7109375" style="2" customWidth="1"/>
    <col min="3" max="3" width="13.140625" style="2" customWidth="1"/>
    <col min="4" max="4" width="16.28515625" style="2" customWidth="1"/>
    <col min="5" max="5" width="16" style="2" customWidth="1"/>
    <col min="6" max="6" width="21.7109375" style="2" customWidth="1"/>
    <col min="7" max="7" width="10.57031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1"/>
      <c r="B6" s="1"/>
      <c r="C6" s="1"/>
      <c r="D6" s="3">
        <v>2023</v>
      </c>
      <c r="E6" s="1"/>
      <c r="F6" s="1"/>
      <c r="G6" s="1"/>
    </row>
    <row r="7" spans="1:7" x14ac:dyDescent="0.25">
      <c r="A7" s="1"/>
      <c r="B7" s="1"/>
      <c r="C7" s="4" t="s">
        <v>82</v>
      </c>
      <c r="D7" s="1"/>
      <c r="E7" s="1"/>
      <c r="F7" s="5"/>
      <c r="G7" s="5"/>
    </row>
    <row r="8" spans="1:7" x14ac:dyDescent="0.25">
      <c r="A8" s="1"/>
      <c r="B8" s="1"/>
      <c r="C8" s="1" t="s">
        <v>93</v>
      </c>
      <c r="D8" s="1"/>
      <c r="E8" s="1"/>
      <c r="F8" s="5"/>
      <c r="G8" s="5"/>
    </row>
    <row r="9" spans="1:7" x14ac:dyDescent="0.25">
      <c r="A9" s="1"/>
      <c r="B9" s="1"/>
      <c r="C9" s="1"/>
      <c r="D9" s="1"/>
      <c r="E9" s="1"/>
      <c r="F9" s="1"/>
      <c r="G9" s="1"/>
    </row>
    <row r="10" spans="1:7" x14ac:dyDescent="0.25">
      <c r="A10" s="1"/>
      <c r="B10" s="1"/>
      <c r="C10" s="1" t="s">
        <v>120</v>
      </c>
      <c r="D10" s="1"/>
      <c r="E10" s="1"/>
      <c r="F10" s="6"/>
      <c r="G10" s="6"/>
    </row>
    <row r="11" spans="1:7" x14ac:dyDescent="0.25">
      <c r="A11" s="1"/>
      <c r="B11" s="1"/>
      <c r="C11" s="1"/>
      <c r="D11" s="1"/>
      <c r="E11" s="1"/>
      <c r="F11" s="6"/>
      <c r="G11" s="6"/>
    </row>
    <row r="12" spans="1:7" x14ac:dyDescent="0.25">
      <c r="A12" s="1"/>
      <c r="B12" s="7"/>
      <c r="C12" s="7"/>
      <c r="D12" s="7"/>
      <c r="E12" s="7"/>
      <c r="F12" s="8"/>
      <c r="G12" s="9"/>
    </row>
    <row r="13" spans="1:7" x14ac:dyDescent="0.25">
      <c r="A13" s="1"/>
      <c r="B13" s="1"/>
      <c r="C13" s="4" t="s">
        <v>4</v>
      </c>
      <c r="D13" s="1"/>
      <c r="E13" s="1"/>
      <c r="F13" s="6"/>
      <c r="G13" s="6"/>
    </row>
    <row r="14" spans="1:7" x14ac:dyDescent="0.25">
      <c r="A14" s="1"/>
      <c r="B14" s="1"/>
      <c r="C14" s="1"/>
      <c r="D14" s="1"/>
      <c r="E14" s="1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/>
      <c r="B16" s="1"/>
      <c r="C16" s="1" t="s">
        <v>194</v>
      </c>
      <c r="D16" s="1"/>
      <c r="E16" s="1"/>
      <c r="F16" s="6"/>
      <c r="G16" s="6"/>
    </row>
    <row r="17" spans="1:7" x14ac:dyDescent="0.25">
      <c r="A17" s="1"/>
      <c r="B17" s="1"/>
      <c r="C17" s="1" t="s">
        <v>204</v>
      </c>
      <c r="D17" s="1"/>
      <c r="E17" s="1"/>
      <c r="F17" s="6"/>
      <c r="G17" s="6"/>
    </row>
    <row r="18" spans="1:7" x14ac:dyDescent="0.25">
      <c r="A18" s="1"/>
      <c r="B18" s="1"/>
      <c r="C18" s="1" t="s">
        <v>213</v>
      </c>
      <c r="D18" s="1"/>
      <c r="E18" s="1"/>
      <c r="F18" s="6"/>
      <c r="G18" s="6"/>
    </row>
    <row r="19" spans="1:7" x14ac:dyDescent="0.25">
      <c r="A19" s="1"/>
      <c r="B19" s="1"/>
      <c r="C19" s="1" t="s">
        <v>219</v>
      </c>
      <c r="D19" s="1"/>
      <c r="E19" s="1"/>
      <c r="F19" s="6"/>
      <c r="G19" s="6"/>
    </row>
    <row r="20" spans="1:7" x14ac:dyDescent="0.25">
      <c r="A20" s="1"/>
      <c r="B20" s="1"/>
      <c r="C20" s="1" t="s">
        <v>230</v>
      </c>
      <c r="D20" s="1"/>
      <c r="E20" s="1"/>
      <c r="F20" s="6"/>
      <c r="G20" s="6"/>
    </row>
    <row r="21" spans="1:7" x14ac:dyDescent="0.25">
      <c r="A21" s="1"/>
      <c r="B21" s="1"/>
      <c r="C21" s="1" t="s">
        <v>240</v>
      </c>
      <c r="D21" s="1"/>
      <c r="E21" s="1"/>
      <c r="F21" s="5"/>
      <c r="G21" s="1"/>
    </row>
    <row r="22" spans="1:7" x14ac:dyDescent="0.25">
      <c r="A22" s="1"/>
      <c r="B22" s="1"/>
      <c r="C22" s="1"/>
      <c r="D22" s="1"/>
      <c r="E22" s="1"/>
      <c r="F22" s="1"/>
      <c r="G22" s="1"/>
    </row>
    <row r="23" spans="1:7" x14ac:dyDescent="0.25">
      <c r="A23" s="1"/>
      <c r="B23" s="1"/>
      <c r="C23" s="1" t="s">
        <v>255</v>
      </c>
      <c r="D23" s="1"/>
      <c r="E23" s="1"/>
      <c r="F23" s="5">
        <f>D6-1</f>
        <v>2022</v>
      </c>
      <c r="G23" s="6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s="5" t="s">
        <v>270</v>
      </c>
      <c r="B25" s="5"/>
      <c r="C25" s="5"/>
      <c r="D25" s="5"/>
      <c r="E25" s="5"/>
      <c r="F25" s="5"/>
      <c r="G25" s="5"/>
    </row>
    <row r="26" spans="1:7" x14ac:dyDescent="0.25">
      <c r="A26" s="5" t="s">
        <v>279</v>
      </c>
      <c r="B26" s="5"/>
      <c r="C26" s="5"/>
      <c r="D26" s="5"/>
      <c r="E26" s="5"/>
      <c r="F26" s="5"/>
      <c r="G26" s="5"/>
    </row>
    <row r="27" spans="1:7" x14ac:dyDescent="0.25">
      <c r="A27" s="5" t="s">
        <v>289</v>
      </c>
      <c r="B27" s="10"/>
      <c r="C27" s="10"/>
      <c r="D27" s="10"/>
      <c r="E27" s="10"/>
      <c r="F27" s="10"/>
      <c r="G27" s="10"/>
    </row>
    <row r="28" spans="1:7" x14ac:dyDescent="0.25">
      <c r="A28" s="5"/>
      <c r="B28" s="5"/>
      <c r="C28" s="5"/>
      <c r="D28" s="5"/>
      <c r="E28" s="5"/>
      <c r="F28" s="5"/>
      <c r="G28" s="5"/>
    </row>
    <row r="29" spans="1:7" x14ac:dyDescent="0.25">
      <c r="A29" s="5" t="s">
        <v>306</v>
      </c>
      <c r="B29" s="10"/>
      <c r="C29" s="10"/>
      <c r="D29" s="10"/>
      <c r="E29" s="10"/>
      <c r="F29" s="10"/>
      <c r="G29" s="10"/>
    </row>
    <row r="30" spans="1:7" x14ac:dyDescent="0.25">
      <c r="A30" s="5"/>
      <c r="B30" s="5"/>
      <c r="C30" s="5"/>
      <c r="D30" s="5"/>
      <c r="E30" s="5"/>
      <c r="F30" s="5"/>
      <c r="G30" s="5"/>
    </row>
    <row r="31" spans="1:7" x14ac:dyDescent="0.25">
      <c r="A31" s="5" t="s">
        <v>320</v>
      </c>
      <c r="B31" s="10"/>
      <c r="C31" s="10"/>
      <c r="D31" s="10"/>
      <c r="E31" s="10"/>
      <c r="F31" s="10"/>
      <c r="G31" s="10"/>
    </row>
    <row r="32" spans="1:7" x14ac:dyDescent="0.25">
      <c r="A32" s="5"/>
      <c r="B32" s="10"/>
      <c r="C32" s="10"/>
      <c r="D32" s="10"/>
      <c r="E32" s="10"/>
      <c r="F32" s="10"/>
      <c r="G32" s="10"/>
    </row>
    <row r="33" spans="1:7" x14ac:dyDescent="0.25">
      <c r="A33" s="5"/>
      <c r="B33" s="11"/>
      <c r="C33" s="11"/>
      <c r="D33" s="11"/>
      <c r="E33" s="11"/>
      <c r="F33" s="11"/>
      <c r="G33" s="11"/>
    </row>
    <row r="34" spans="1:7" x14ac:dyDescent="0.25">
      <c r="A34" s="5" t="s">
        <v>344</v>
      </c>
      <c r="B34" s="10"/>
      <c r="C34" s="10"/>
      <c r="D34" s="10"/>
      <c r="E34" s="10"/>
      <c r="F34" s="10"/>
      <c r="G34" s="10"/>
    </row>
    <row r="35" spans="1:7" x14ac:dyDescent="0.25">
      <c r="A35" s="5"/>
      <c r="B35" s="11"/>
      <c r="C35" s="11"/>
      <c r="D35" s="11"/>
      <c r="E35" s="11"/>
      <c r="F35" s="11"/>
      <c r="G35" s="11"/>
    </row>
    <row r="36" spans="1:7" x14ac:dyDescent="0.25">
      <c r="A36" s="5" t="s">
        <v>358</v>
      </c>
      <c r="B36" s="10"/>
      <c r="C36" s="10"/>
      <c r="D36" s="12" t="s">
        <v>359</v>
      </c>
      <c r="E36" s="10"/>
      <c r="F36" s="10"/>
      <c r="G36" s="10"/>
    </row>
    <row r="37" spans="1:7" x14ac:dyDescent="0.25">
      <c r="A37" s="5"/>
      <c r="B37" s="11"/>
      <c r="C37" s="11"/>
      <c r="D37" s="11"/>
      <c r="E37" s="11"/>
      <c r="F37" s="11"/>
      <c r="G37" s="11"/>
    </row>
    <row r="38" spans="1:7" x14ac:dyDescent="0.25">
      <c r="A38" s="5"/>
      <c r="B38" s="11"/>
      <c r="C38" s="11"/>
      <c r="D38" s="11"/>
      <c r="E38" s="11"/>
      <c r="F38" s="11"/>
      <c r="G38" s="11"/>
    </row>
    <row r="39" spans="1:7" x14ac:dyDescent="0.25">
      <c r="A39" s="5" t="s">
        <v>373</v>
      </c>
      <c r="B39" s="10"/>
      <c r="C39" s="10"/>
      <c r="D39" s="10"/>
      <c r="E39" s="5" t="s">
        <v>374</v>
      </c>
      <c r="F39" s="10"/>
      <c r="G39" s="10"/>
    </row>
    <row r="40" spans="1:7" x14ac:dyDescent="0.25">
      <c r="A40" s="5"/>
      <c r="B40" s="5"/>
      <c r="C40" s="5"/>
      <c r="D40" s="5"/>
      <c r="E40" s="5"/>
      <c r="F40" s="5"/>
      <c r="G40" s="5"/>
    </row>
    <row r="41" spans="1:7" x14ac:dyDescent="0.25">
      <c r="A41" s="5"/>
      <c r="B41" s="5"/>
      <c r="C41" s="5"/>
      <c r="D41" s="5"/>
      <c r="E41" s="5"/>
      <c r="F41" s="5"/>
      <c r="G41" s="5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5" t="s">
        <v>501</v>
      </c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4"/>
      <c r="D47" s="1"/>
      <c r="E47" s="4" t="s">
        <v>419</v>
      </c>
      <c r="F47" s="13">
        <f>D6</f>
        <v>2023</v>
      </c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</sheetData>
  <pageMargins left="0.75" right="0.75" top="1" bottom="1" header="0.5" footer="0.5"/>
  <pageSetup scale="8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2"/>
  <sheetViews>
    <sheetView workbookViewId="0">
      <selection sqref="A1:XFD1048576"/>
    </sheetView>
  </sheetViews>
  <sheetFormatPr defaultRowHeight="14.25" x14ac:dyDescent="0.25"/>
  <cols>
    <col min="1" max="1" width="4" style="2" customWidth="1"/>
    <col min="2" max="2" width="39.7109375" style="2" customWidth="1"/>
    <col min="3" max="3" width="11.85546875" style="2" customWidth="1"/>
    <col min="4" max="4" width="15.140625" style="2" customWidth="1"/>
    <col min="5" max="5" width="14" style="2" customWidth="1"/>
    <col min="6" max="6" width="13.42578125" style="2" customWidth="1"/>
    <col min="7" max="16384" width="9.140625" style="2"/>
  </cols>
  <sheetData>
    <row r="1" spans="1:6" x14ac:dyDescent="0.25">
      <c r="A1" s="17" t="s">
        <v>4</v>
      </c>
      <c r="B1" s="17"/>
      <c r="C1" s="17"/>
      <c r="D1" s="17"/>
      <c r="E1" s="12" t="s">
        <v>5</v>
      </c>
      <c r="F1" s="37">
        <f>('1'!D6)</f>
        <v>2023</v>
      </c>
    </row>
    <row r="3" spans="1:6" x14ac:dyDescent="0.25">
      <c r="A3" s="38" t="s">
        <v>503</v>
      </c>
      <c r="B3" s="1"/>
      <c r="C3" s="1"/>
      <c r="D3" s="1"/>
      <c r="E3" s="1"/>
      <c r="F3" s="1"/>
    </row>
    <row r="4" spans="1:6" x14ac:dyDescent="0.25">
      <c r="A4" s="28" t="s">
        <v>19</v>
      </c>
      <c r="B4" s="28" t="s">
        <v>36</v>
      </c>
      <c r="C4" s="28" t="s">
        <v>37</v>
      </c>
      <c r="D4" s="28" t="s">
        <v>38</v>
      </c>
      <c r="E4" s="28" t="s">
        <v>39</v>
      </c>
      <c r="F4" s="28" t="s">
        <v>40</v>
      </c>
    </row>
    <row r="5" spans="1:6" x14ac:dyDescent="0.25">
      <c r="A5" s="39"/>
      <c r="B5" s="39"/>
      <c r="C5" s="39" t="s">
        <v>54</v>
      </c>
      <c r="D5" s="39" t="s">
        <v>55</v>
      </c>
      <c r="E5" s="39" t="s">
        <v>56</v>
      </c>
      <c r="F5" s="39" t="s">
        <v>55</v>
      </c>
    </row>
    <row r="6" spans="1:6" x14ac:dyDescent="0.25">
      <c r="A6" s="24">
        <v>44</v>
      </c>
      <c r="B6" s="22" t="s">
        <v>74</v>
      </c>
      <c r="C6" s="23"/>
      <c r="D6" s="23"/>
      <c r="E6" s="23"/>
      <c r="F6" s="23"/>
    </row>
    <row r="7" spans="1:6" x14ac:dyDescent="0.25">
      <c r="A7" s="24">
        <v>45</v>
      </c>
      <c r="B7" s="23" t="s">
        <v>451</v>
      </c>
      <c r="C7" s="24">
        <v>104</v>
      </c>
      <c r="D7" s="23"/>
      <c r="E7" s="23"/>
      <c r="F7" s="23"/>
    </row>
    <row r="8" spans="1:6" x14ac:dyDescent="0.25">
      <c r="A8" s="24">
        <f t="shared" ref="A8:A22" si="0">+(A7+1)</f>
        <v>46</v>
      </c>
      <c r="B8" s="26" t="s">
        <v>98</v>
      </c>
      <c r="C8" s="24">
        <v>105</v>
      </c>
      <c r="D8" s="23"/>
      <c r="E8" s="23"/>
      <c r="F8" s="23"/>
    </row>
    <row r="9" spans="1:6" x14ac:dyDescent="0.25">
      <c r="A9" s="24">
        <f t="shared" si="0"/>
        <v>47</v>
      </c>
      <c r="B9" s="26" t="s">
        <v>110</v>
      </c>
      <c r="C9" s="24">
        <v>107</v>
      </c>
      <c r="D9" s="23"/>
      <c r="E9" s="23"/>
      <c r="F9" s="23"/>
    </row>
    <row r="10" spans="1:6" x14ac:dyDescent="0.25">
      <c r="A10" s="24">
        <f t="shared" si="0"/>
        <v>48</v>
      </c>
      <c r="B10" s="23" t="s">
        <v>130</v>
      </c>
      <c r="C10" s="24" t="s">
        <v>67</v>
      </c>
      <c r="D10" s="23"/>
      <c r="E10" s="23"/>
      <c r="F10" s="23"/>
    </row>
    <row r="11" spans="1:6" x14ac:dyDescent="0.25">
      <c r="A11" s="24">
        <f t="shared" si="0"/>
        <v>49</v>
      </c>
      <c r="B11" s="23" t="s">
        <v>142</v>
      </c>
      <c r="C11" s="24">
        <v>117</v>
      </c>
      <c r="D11" s="23"/>
      <c r="E11" s="23"/>
      <c r="F11" s="23"/>
    </row>
    <row r="12" spans="1:6" x14ac:dyDescent="0.25">
      <c r="A12" s="24">
        <f t="shared" si="0"/>
        <v>50</v>
      </c>
      <c r="B12" s="23" t="s">
        <v>152</v>
      </c>
      <c r="C12" s="24" t="s">
        <v>153</v>
      </c>
      <c r="D12" s="23"/>
      <c r="E12" s="23"/>
      <c r="F12" s="23"/>
    </row>
    <row r="13" spans="1:6" x14ac:dyDescent="0.25">
      <c r="A13" s="24">
        <f t="shared" si="0"/>
        <v>51</v>
      </c>
      <c r="B13" s="23" t="s">
        <v>168</v>
      </c>
      <c r="C13" s="51">
        <v>151152</v>
      </c>
      <c r="D13" s="23"/>
      <c r="E13" s="23"/>
      <c r="F13" s="23"/>
    </row>
    <row r="14" spans="1:6" x14ac:dyDescent="0.25">
      <c r="A14" s="24">
        <f t="shared" si="0"/>
        <v>52</v>
      </c>
      <c r="B14" s="23" t="s">
        <v>181</v>
      </c>
      <c r="C14" s="51">
        <v>155156157</v>
      </c>
      <c r="D14" s="23"/>
      <c r="E14" s="23"/>
      <c r="F14" s="23"/>
    </row>
    <row r="15" spans="1:6" x14ac:dyDescent="0.25">
      <c r="A15" s="24">
        <f t="shared" si="0"/>
        <v>53</v>
      </c>
      <c r="B15" s="23" t="s">
        <v>188</v>
      </c>
      <c r="C15" s="24">
        <v>153</v>
      </c>
      <c r="D15" s="23"/>
      <c r="E15" s="23"/>
      <c r="F15" s="23"/>
    </row>
    <row r="16" spans="1:6" ht="15" thickBot="1" x14ac:dyDescent="0.3">
      <c r="A16" s="43">
        <f t="shared" si="0"/>
        <v>54</v>
      </c>
      <c r="B16" s="44" t="s">
        <v>200</v>
      </c>
      <c r="C16" s="43" t="s">
        <v>201</v>
      </c>
      <c r="D16" s="44"/>
      <c r="E16" s="44"/>
      <c r="F16" s="44"/>
    </row>
    <row r="17" spans="1:6" x14ac:dyDescent="0.25">
      <c r="A17" s="31">
        <f t="shared" si="0"/>
        <v>55</v>
      </c>
      <c r="B17" s="32" t="s">
        <v>209</v>
      </c>
      <c r="C17" s="31" t="s">
        <v>210</v>
      </c>
      <c r="D17" s="32"/>
      <c r="E17" s="32"/>
      <c r="F17" s="32"/>
    </row>
    <row r="18" spans="1:6" x14ac:dyDescent="0.25">
      <c r="A18" s="24">
        <f t="shared" si="0"/>
        <v>56</v>
      </c>
      <c r="B18" s="23" t="s">
        <v>215</v>
      </c>
      <c r="C18" s="23"/>
      <c r="D18" s="23"/>
      <c r="E18" s="23"/>
      <c r="F18" s="23"/>
    </row>
    <row r="19" spans="1:6" x14ac:dyDescent="0.25">
      <c r="A19" s="24">
        <f t="shared" si="0"/>
        <v>57</v>
      </c>
      <c r="B19" s="23" t="s">
        <v>226</v>
      </c>
      <c r="C19" s="23"/>
      <c r="D19" s="23"/>
      <c r="E19" s="23"/>
      <c r="F19" s="23"/>
    </row>
    <row r="20" spans="1:6" x14ac:dyDescent="0.25">
      <c r="A20" s="24">
        <f t="shared" si="0"/>
        <v>58</v>
      </c>
      <c r="B20" s="23" t="s">
        <v>235</v>
      </c>
      <c r="C20" s="23"/>
      <c r="D20" s="23"/>
      <c r="E20" s="23"/>
      <c r="F20" s="23"/>
    </row>
    <row r="21" spans="1:6" x14ac:dyDescent="0.25">
      <c r="A21" s="24">
        <f t="shared" si="0"/>
        <v>59</v>
      </c>
      <c r="B21" s="23" t="s">
        <v>245</v>
      </c>
      <c r="C21" s="23"/>
      <c r="D21" s="23"/>
      <c r="E21" s="23"/>
      <c r="F21" s="23"/>
    </row>
    <row r="22" spans="1:6" x14ac:dyDescent="0.25">
      <c r="A22" s="24">
        <f t="shared" si="0"/>
        <v>60</v>
      </c>
      <c r="B22" s="23" t="s">
        <v>252</v>
      </c>
      <c r="C22" s="23"/>
      <c r="D22" s="23"/>
      <c r="E22" s="23"/>
      <c r="F22" s="23"/>
    </row>
  </sheetData>
  <pageMargins left="0.75" right="0.75" top="1" bottom="1" header="0.5" footer="0.5"/>
  <pageSetup scale="90" orientation="portrait" r:id="rId1"/>
  <headerFooter alignWithMargins="0">
    <oddFooter>&amp;L&amp;F&amp;R&amp;A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52"/>
  <sheetViews>
    <sheetView workbookViewId="0">
      <selection activeCell="H8" sqref="H8"/>
    </sheetView>
  </sheetViews>
  <sheetFormatPr defaultRowHeight="14.25" x14ac:dyDescent="0.25"/>
  <cols>
    <col min="1" max="1" width="3.85546875" style="2" customWidth="1"/>
    <col min="2" max="2" width="41.42578125" style="2" customWidth="1"/>
    <col min="3" max="3" width="10.5703125" style="2" customWidth="1"/>
    <col min="4" max="4" width="16.42578125" style="2" customWidth="1"/>
    <col min="5" max="5" width="14.140625" style="2" customWidth="1"/>
    <col min="6" max="6" width="13.28515625" style="2" customWidth="1"/>
    <col min="7" max="16384" width="9.140625" style="2"/>
  </cols>
  <sheetData>
    <row r="1" spans="1:6" x14ac:dyDescent="0.25">
      <c r="A1" s="17" t="s">
        <v>4</v>
      </c>
      <c r="B1" s="17"/>
      <c r="C1" s="17"/>
      <c r="D1" s="17"/>
      <c r="E1" s="12" t="s">
        <v>5</v>
      </c>
      <c r="F1" s="37">
        <f>('1'!D6)</f>
        <v>2023</v>
      </c>
    </row>
    <row r="3" spans="1:6" x14ac:dyDescent="0.25">
      <c r="A3" s="38" t="s">
        <v>515</v>
      </c>
      <c r="B3" s="1"/>
      <c r="C3" s="1"/>
      <c r="D3" s="1"/>
      <c r="E3" s="1"/>
      <c r="F3" s="1"/>
    </row>
    <row r="4" spans="1:6" x14ac:dyDescent="0.25">
      <c r="A4" s="28" t="s">
        <v>19</v>
      </c>
      <c r="B4" s="28" t="s">
        <v>36</v>
      </c>
      <c r="C4" s="28" t="s">
        <v>37</v>
      </c>
      <c r="D4" s="28" t="s">
        <v>38</v>
      </c>
      <c r="E4" s="28" t="s">
        <v>39</v>
      </c>
      <c r="F4" s="28" t="s">
        <v>40</v>
      </c>
    </row>
    <row r="5" spans="1:6" x14ac:dyDescent="0.25">
      <c r="A5" s="39"/>
      <c r="B5" s="39"/>
      <c r="C5" s="39" t="s">
        <v>54</v>
      </c>
      <c r="D5" s="39" t="s">
        <v>55</v>
      </c>
      <c r="E5" s="39" t="s">
        <v>56</v>
      </c>
      <c r="F5" s="39" t="s">
        <v>55</v>
      </c>
    </row>
    <row r="6" spans="1:6" x14ac:dyDescent="0.25">
      <c r="A6" s="23" t="s">
        <v>67</v>
      </c>
      <c r="B6" s="22" t="s">
        <v>73</v>
      </c>
      <c r="C6" s="23"/>
      <c r="D6" s="23"/>
      <c r="E6" s="23"/>
      <c r="F6" s="23"/>
    </row>
    <row r="7" spans="1:6" x14ac:dyDescent="0.25">
      <c r="A7" s="40">
        <v>1</v>
      </c>
      <c r="B7" s="41" t="s">
        <v>88</v>
      </c>
      <c r="C7" s="40" t="s">
        <v>89</v>
      </c>
      <c r="D7" s="41"/>
      <c r="E7" s="41"/>
      <c r="F7" s="41"/>
    </row>
    <row r="8" spans="1:6" x14ac:dyDescent="0.25">
      <c r="A8" s="24">
        <f t="shared" ref="A8:A22" si="0">+(A7+1)</f>
        <v>2</v>
      </c>
      <c r="B8" s="26" t="s">
        <v>435</v>
      </c>
      <c r="C8" s="24"/>
      <c r="D8" s="23"/>
      <c r="E8" s="23"/>
      <c r="F8" s="23"/>
    </row>
    <row r="9" spans="1:6" x14ac:dyDescent="0.25">
      <c r="A9" s="24">
        <f t="shared" si="0"/>
        <v>3</v>
      </c>
      <c r="B9" s="26" t="s">
        <v>109</v>
      </c>
      <c r="C9" s="24">
        <v>325.10000000000002</v>
      </c>
      <c r="D9" s="23"/>
      <c r="E9" s="23"/>
      <c r="F9" s="23"/>
    </row>
    <row r="10" spans="1:6" x14ac:dyDescent="0.25">
      <c r="A10" s="24">
        <f t="shared" si="0"/>
        <v>4</v>
      </c>
      <c r="B10" s="23" t="s">
        <v>129</v>
      </c>
      <c r="C10" s="24">
        <v>325.2</v>
      </c>
      <c r="D10" s="23"/>
      <c r="E10" s="23"/>
      <c r="F10" s="23"/>
    </row>
    <row r="11" spans="1:6" x14ac:dyDescent="0.25">
      <c r="A11" s="24">
        <f t="shared" si="0"/>
        <v>5</v>
      </c>
      <c r="B11" s="23" t="s">
        <v>141</v>
      </c>
      <c r="C11" s="24">
        <v>325.3</v>
      </c>
      <c r="D11" s="23"/>
      <c r="E11" s="23"/>
      <c r="F11" s="23"/>
    </row>
    <row r="12" spans="1:6" x14ac:dyDescent="0.25">
      <c r="A12" s="24">
        <f t="shared" si="0"/>
        <v>6</v>
      </c>
      <c r="B12" s="23" t="s">
        <v>151</v>
      </c>
      <c r="C12" s="24">
        <v>325.39999999999998</v>
      </c>
      <c r="D12" s="23"/>
      <c r="E12" s="23"/>
      <c r="F12" s="23"/>
    </row>
    <row r="13" spans="1:6" x14ac:dyDescent="0.25">
      <c r="A13" s="24">
        <f t="shared" si="0"/>
        <v>7</v>
      </c>
      <c r="B13" s="23" t="s">
        <v>167</v>
      </c>
      <c r="C13" s="24">
        <v>325.5</v>
      </c>
      <c r="D13" s="23"/>
      <c r="E13" s="23"/>
      <c r="F13" s="23"/>
    </row>
    <row r="14" spans="1:6" x14ac:dyDescent="0.25">
      <c r="A14" s="24">
        <f t="shared" si="0"/>
        <v>8</v>
      </c>
      <c r="B14" s="23" t="s">
        <v>498</v>
      </c>
      <c r="C14" s="24" t="s">
        <v>436</v>
      </c>
      <c r="D14" s="23"/>
      <c r="E14" s="23"/>
      <c r="F14" s="23"/>
    </row>
    <row r="15" spans="1:6" x14ac:dyDescent="0.25">
      <c r="A15" s="40">
        <f t="shared" si="0"/>
        <v>9</v>
      </c>
      <c r="B15" s="41" t="s">
        <v>437</v>
      </c>
      <c r="C15" s="40" t="s">
        <v>187</v>
      </c>
      <c r="D15" s="41"/>
      <c r="E15" s="41"/>
      <c r="F15" s="41"/>
    </row>
    <row r="16" spans="1:6" x14ac:dyDescent="0.25">
      <c r="A16" s="24">
        <f t="shared" si="0"/>
        <v>10</v>
      </c>
      <c r="B16" s="23" t="s">
        <v>199</v>
      </c>
      <c r="C16" s="23"/>
      <c r="D16" s="23"/>
      <c r="E16" s="23"/>
      <c r="F16" s="23"/>
    </row>
    <row r="17" spans="1:6" x14ac:dyDescent="0.25">
      <c r="A17" s="24">
        <f t="shared" si="0"/>
        <v>11</v>
      </c>
      <c r="B17" s="23" t="s">
        <v>208</v>
      </c>
      <c r="C17" s="24">
        <v>340</v>
      </c>
      <c r="D17" s="23"/>
      <c r="E17" s="23"/>
      <c r="F17" s="23"/>
    </row>
    <row r="18" spans="1:6" x14ac:dyDescent="0.25">
      <c r="A18" s="24">
        <f t="shared" si="0"/>
        <v>12</v>
      </c>
      <c r="B18" s="23" t="s">
        <v>499</v>
      </c>
      <c r="C18" s="24" t="s">
        <v>438</v>
      </c>
      <c r="D18" s="23"/>
      <c r="E18" s="23"/>
      <c r="F18" s="23"/>
    </row>
    <row r="19" spans="1:6" x14ac:dyDescent="0.25">
      <c r="A19" s="40">
        <f t="shared" si="0"/>
        <v>13</v>
      </c>
      <c r="B19" s="41" t="s">
        <v>224</v>
      </c>
      <c r="C19" s="40" t="s">
        <v>225</v>
      </c>
      <c r="D19" s="41"/>
      <c r="E19" s="41"/>
      <c r="F19" s="41"/>
    </row>
    <row r="20" spans="1:6" x14ac:dyDescent="0.25">
      <c r="A20" s="24">
        <f t="shared" si="0"/>
        <v>14</v>
      </c>
      <c r="B20" s="23" t="s">
        <v>497</v>
      </c>
      <c r="C20" s="24"/>
      <c r="D20" s="23"/>
      <c r="E20" s="23"/>
      <c r="F20" s="23"/>
    </row>
    <row r="21" spans="1:6" x14ac:dyDescent="0.25">
      <c r="A21" s="24">
        <f t="shared" si="0"/>
        <v>15</v>
      </c>
      <c r="B21" s="23" t="s">
        <v>259</v>
      </c>
      <c r="C21" s="24" t="s">
        <v>439</v>
      </c>
      <c r="D21" s="23"/>
      <c r="E21" s="23"/>
      <c r="F21" s="23"/>
    </row>
    <row r="22" spans="1:6" x14ac:dyDescent="0.25">
      <c r="A22" s="24">
        <f t="shared" si="0"/>
        <v>16</v>
      </c>
      <c r="B22" s="23" t="s">
        <v>486</v>
      </c>
      <c r="C22" s="24" t="s">
        <v>487</v>
      </c>
      <c r="D22" s="23"/>
      <c r="E22" s="23"/>
      <c r="F22" s="23"/>
    </row>
    <row r="23" spans="1:6" x14ac:dyDescent="0.25">
      <c r="A23" s="24">
        <v>17</v>
      </c>
      <c r="B23" s="23" t="s">
        <v>489</v>
      </c>
      <c r="C23" s="24"/>
      <c r="D23" s="23"/>
      <c r="E23" s="23"/>
      <c r="F23" s="23"/>
    </row>
    <row r="24" spans="1:6" x14ac:dyDescent="0.25">
      <c r="A24" s="24">
        <v>18</v>
      </c>
      <c r="B24" s="23" t="s">
        <v>259</v>
      </c>
      <c r="C24" s="24">
        <v>360</v>
      </c>
      <c r="D24" s="23"/>
      <c r="E24" s="23"/>
      <c r="F24" s="23"/>
    </row>
    <row r="25" spans="1:6" x14ac:dyDescent="0.25">
      <c r="A25" s="24">
        <v>19</v>
      </c>
      <c r="B25" s="23" t="s">
        <v>488</v>
      </c>
      <c r="C25" s="24" t="s">
        <v>440</v>
      </c>
      <c r="D25" s="23"/>
      <c r="E25" s="23"/>
      <c r="F25" s="23"/>
    </row>
    <row r="26" spans="1:6" x14ac:dyDescent="0.25">
      <c r="A26" s="40">
        <v>20</v>
      </c>
      <c r="B26" s="41" t="s">
        <v>490</v>
      </c>
      <c r="C26" s="40" t="s">
        <v>441</v>
      </c>
      <c r="D26" s="41"/>
      <c r="E26" s="41"/>
      <c r="F26" s="41"/>
    </row>
    <row r="27" spans="1:6" x14ac:dyDescent="0.25">
      <c r="A27" s="24">
        <f t="shared" ref="A27:A44" si="1">+(A26+1)</f>
        <v>21</v>
      </c>
      <c r="B27" s="23" t="s">
        <v>283</v>
      </c>
      <c r="C27" s="24"/>
      <c r="D27" s="23"/>
      <c r="E27" s="23"/>
      <c r="F27" s="23"/>
    </row>
    <row r="28" spans="1:6" x14ac:dyDescent="0.25">
      <c r="A28" s="24">
        <f t="shared" si="1"/>
        <v>22</v>
      </c>
      <c r="B28" s="23" t="s">
        <v>244</v>
      </c>
      <c r="C28" s="24">
        <v>364.1</v>
      </c>
      <c r="D28" s="23"/>
      <c r="E28" s="23"/>
      <c r="F28" s="23"/>
    </row>
    <row r="29" spans="1:6" x14ac:dyDescent="0.25">
      <c r="A29" s="24">
        <f t="shared" si="1"/>
        <v>23</v>
      </c>
      <c r="B29" s="23" t="s">
        <v>485</v>
      </c>
      <c r="C29" s="24" t="s">
        <v>442</v>
      </c>
      <c r="D29" s="23"/>
      <c r="E29" s="23"/>
      <c r="F29" s="23"/>
    </row>
    <row r="30" spans="1:6" x14ac:dyDescent="0.25">
      <c r="A30" s="40">
        <f t="shared" si="1"/>
        <v>24</v>
      </c>
      <c r="B30" s="41" t="s">
        <v>310</v>
      </c>
      <c r="C30" s="40" t="s">
        <v>446</v>
      </c>
      <c r="D30" s="41"/>
      <c r="E30" s="41"/>
      <c r="F30" s="41"/>
    </row>
    <row r="31" spans="1:6" x14ac:dyDescent="0.25">
      <c r="A31" s="24">
        <f t="shared" si="1"/>
        <v>25</v>
      </c>
      <c r="B31" s="23" t="s">
        <v>316</v>
      </c>
      <c r="C31" s="24"/>
      <c r="D31" s="23"/>
      <c r="E31" s="23"/>
      <c r="F31" s="23"/>
    </row>
    <row r="32" spans="1:6" x14ac:dyDescent="0.25">
      <c r="A32" s="24">
        <f t="shared" si="1"/>
        <v>26</v>
      </c>
      <c r="B32" s="23" t="s">
        <v>259</v>
      </c>
      <c r="C32" s="24">
        <v>365.1</v>
      </c>
      <c r="D32" s="23"/>
      <c r="E32" s="23"/>
      <c r="F32" s="23"/>
    </row>
    <row r="33" spans="1:6" x14ac:dyDescent="0.25">
      <c r="A33" s="24">
        <f t="shared" si="1"/>
        <v>27</v>
      </c>
      <c r="B33" s="23" t="s">
        <v>151</v>
      </c>
      <c r="C33" s="24">
        <v>365.2</v>
      </c>
      <c r="D33" s="23"/>
      <c r="E33" s="23"/>
      <c r="F33" s="23"/>
    </row>
    <row r="34" spans="1:6" x14ac:dyDescent="0.25">
      <c r="A34" s="24">
        <f t="shared" si="1"/>
        <v>28</v>
      </c>
      <c r="B34" s="23" t="s">
        <v>491</v>
      </c>
      <c r="C34" s="24" t="s">
        <v>443</v>
      </c>
      <c r="D34" s="23"/>
      <c r="E34" s="23"/>
      <c r="F34" s="23"/>
    </row>
    <row r="35" spans="1:6" x14ac:dyDescent="0.25">
      <c r="A35" s="40">
        <f t="shared" si="1"/>
        <v>29</v>
      </c>
      <c r="B35" s="41" t="s">
        <v>348</v>
      </c>
      <c r="C35" s="40" t="s">
        <v>447</v>
      </c>
      <c r="D35" s="41"/>
      <c r="E35" s="41"/>
      <c r="F35" s="41"/>
    </row>
    <row r="36" spans="1:6" x14ac:dyDescent="0.25">
      <c r="A36" s="24">
        <f t="shared" si="1"/>
        <v>30</v>
      </c>
      <c r="B36" s="23" t="s">
        <v>355</v>
      </c>
      <c r="C36" s="24"/>
      <c r="D36" s="23"/>
      <c r="E36" s="23"/>
      <c r="F36" s="23"/>
    </row>
    <row r="37" spans="1:6" x14ac:dyDescent="0.25">
      <c r="A37" s="24">
        <f t="shared" si="1"/>
        <v>31</v>
      </c>
      <c r="B37" s="23" t="s">
        <v>259</v>
      </c>
      <c r="C37" s="24">
        <v>374</v>
      </c>
      <c r="D37" s="23"/>
      <c r="E37" s="23"/>
      <c r="F37" s="23"/>
    </row>
    <row r="38" spans="1:6" x14ac:dyDescent="0.25">
      <c r="A38" s="24">
        <f t="shared" si="1"/>
        <v>32</v>
      </c>
      <c r="B38" s="23" t="s">
        <v>492</v>
      </c>
      <c r="C38" s="24" t="s">
        <v>444</v>
      </c>
      <c r="D38" s="23"/>
      <c r="E38" s="23"/>
      <c r="F38" s="23"/>
    </row>
    <row r="39" spans="1:6" x14ac:dyDescent="0.25">
      <c r="A39" s="40">
        <f t="shared" si="1"/>
        <v>33</v>
      </c>
      <c r="B39" s="41" t="s">
        <v>371</v>
      </c>
      <c r="C39" s="40" t="s">
        <v>448</v>
      </c>
      <c r="D39" s="41"/>
      <c r="E39" s="41"/>
      <c r="F39" s="41"/>
    </row>
    <row r="40" spans="1:6" x14ac:dyDescent="0.25">
      <c r="A40" s="42">
        <f t="shared" si="1"/>
        <v>34</v>
      </c>
      <c r="B40" s="23" t="s">
        <v>379</v>
      </c>
      <c r="C40" s="24"/>
      <c r="D40" s="23"/>
      <c r="E40" s="23"/>
      <c r="F40" s="23"/>
    </row>
    <row r="41" spans="1:6" x14ac:dyDescent="0.25">
      <c r="A41" s="42">
        <f t="shared" si="1"/>
        <v>35</v>
      </c>
      <c r="B41" s="23" t="s">
        <v>259</v>
      </c>
      <c r="C41" s="24">
        <v>389</v>
      </c>
      <c r="D41" s="23"/>
      <c r="E41" s="23"/>
      <c r="F41" s="23"/>
    </row>
    <row r="42" spans="1:6" x14ac:dyDescent="0.25">
      <c r="A42" s="42">
        <f t="shared" si="1"/>
        <v>36</v>
      </c>
      <c r="B42" s="23" t="s">
        <v>386</v>
      </c>
      <c r="C42" s="24" t="s">
        <v>445</v>
      </c>
      <c r="D42" s="23"/>
      <c r="E42" s="23"/>
      <c r="F42" s="23"/>
    </row>
    <row r="43" spans="1:6" ht="15" thickBot="1" x14ac:dyDescent="0.3">
      <c r="A43" s="43">
        <f t="shared" si="1"/>
        <v>37</v>
      </c>
      <c r="B43" s="44" t="s">
        <v>389</v>
      </c>
      <c r="C43" s="43" t="s">
        <v>449</v>
      </c>
      <c r="D43" s="44"/>
      <c r="E43" s="44"/>
      <c r="F43" s="44"/>
    </row>
    <row r="44" spans="1:6" x14ac:dyDescent="0.25">
      <c r="A44" s="35">
        <f t="shared" si="1"/>
        <v>38</v>
      </c>
      <c r="B44" s="45" t="s">
        <v>393</v>
      </c>
      <c r="C44" s="46"/>
      <c r="D44" s="36"/>
      <c r="E44" s="36"/>
      <c r="F44" s="36"/>
    </row>
    <row r="45" spans="1:6" x14ac:dyDescent="0.25">
      <c r="A45" s="31" t="s">
        <v>67</v>
      </c>
      <c r="B45" s="31" t="s">
        <v>450</v>
      </c>
      <c r="C45" s="47"/>
      <c r="D45" s="32"/>
      <c r="E45" s="32"/>
      <c r="F45" s="32"/>
    </row>
    <row r="46" spans="1:6" x14ac:dyDescent="0.25">
      <c r="A46" s="42">
        <v>38</v>
      </c>
      <c r="B46" s="23" t="s">
        <v>400</v>
      </c>
      <c r="C46" s="24">
        <v>102</v>
      </c>
      <c r="D46" s="23"/>
      <c r="E46" s="23"/>
      <c r="F46" s="23"/>
    </row>
    <row r="47" spans="1:6" x14ac:dyDescent="0.25">
      <c r="A47" s="42">
        <f>+(A46+1)</f>
        <v>39</v>
      </c>
      <c r="B47" s="23" t="s">
        <v>404</v>
      </c>
      <c r="C47" s="24">
        <v>102</v>
      </c>
      <c r="D47" s="23"/>
      <c r="E47" s="23"/>
      <c r="F47" s="23"/>
    </row>
    <row r="48" spans="1:6" x14ac:dyDescent="0.25">
      <c r="A48" s="42">
        <f>+(A47+1)</f>
        <v>40</v>
      </c>
      <c r="B48" s="23" t="s">
        <v>407</v>
      </c>
      <c r="C48" s="24">
        <v>103</v>
      </c>
      <c r="D48" s="23"/>
      <c r="E48" s="23"/>
      <c r="F48" s="23"/>
    </row>
    <row r="49" spans="1:6" x14ac:dyDescent="0.25">
      <c r="A49" s="42">
        <f>+(A48+1)</f>
        <v>41</v>
      </c>
      <c r="B49" s="23" t="s">
        <v>411</v>
      </c>
      <c r="C49" s="24">
        <v>106</v>
      </c>
      <c r="D49" s="23"/>
      <c r="E49" s="23"/>
      <c r="F49" s="23"/>
    </row>
    <row r="50" spans="1:6" x14ac:dyDescent="0.25">
      <c r="A50" s="42">
        <f>+(A49+1)</f>
        <v>42</v>
      </c>
      <c r="B50" s="23" t="s">
        <v>414</v>
      </c>
      <c r="C50" s="24">
        <v>114</v>
      </c>
      <c r="D50" s="23"/>
      <c r="E50" s="23"/>
      <c r="F50" s="23"/>
    </row>
    <row r="51" spans="1:6" x14ac:dyDescent="0.25">
      <c r="A51" s="30"/>
      <c r="B51" s="30"/>
      <c r="C51" s="48"/>
      <c r="D51" s="36"/>
      <c r="E51" s="36"/>
      <c r="F51" s="36"/>
    </row>
    <row r="52" spans="1:6" x14ac:dyDescent="0.25">
      <c r="A52" s="49">
        <v>43</v>
      </c>
      <c r="B52" s="50" t="s">
        <v>416</v>
      </c>
      <c r="C52" s="31" t="s">
        <v>452</v>
      </c>
      <c r="D52" s="32"/>
      <c r="E52" s="32"/>
      <c r="F52" s="32"/>
    </row>
  </sheetData>
  <pageMargins left="0.75" right="0.75" top="1" bottom="1" header="0.5" footer="0.5"/>
  <pageSetup scale="89" orientation="portrait" r:id="rId1"/>
  <headerFooter alignWithMargins="0">
    <oddFooter>&amp;L&amp;F&amp;R&amp;A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2"/>
  <sheetViews>
    <sheetView workbookViewId="0">
      <selection activeCell="E17" sqref="E17"/>
    </sheetView>
  </sheetViews>
  <sheetFormatPr defaultRowHeight="14.25" x14ac:dyDescent="0.25"/>
  <cols>
    <col min="1" max="1" width="4" style="2" customWidth="1"/>
    <col min="2" max="2" width="39.7109375" style="2" customWidth="1"/>
    <col min="3" max="3" width="11.85546875" style="2" customWidth="1"/>
    <col min="4" max="4" width="15.140625" style="2" customWidth="1"/>
    <col min="5" max="5" width="13.42578125" style="2" customWidth="1"/>
    <col min="6" max="6" width="14" style="2" customWidth="1"/>
    <col min="7" max="16384" width="9.140625" style="2"/>
  </cols>
  <sheetData>
    <row r="1" spans="1:6" x14ac:dyDescent="0.25">
      <c r="A1" s="17" t="s">
        <v>4</v>
      </c>
      <c r="B1" s="17"/>
      <c r="C1" s="17"/>
      <c r="D1" s="17"/>
      <c r="E1" s="12" t="s">
        <v>5</v>
      </c>
      <c r="F1" s="37">
        <f>('1'!D6)</f>
        <v>2023</v>
      </c>
    </row>
    <row r="3" spans="1:6" x14ac:dyDescent="0.25">
      <c r="A3" s="38" t="s">
        <v>504</v>
      </c>
      <c r="B3" s="1"/>
      <c r="C3" s="1"/>
      <c r="D3" s="1"/>
      <c r="E3" s="1"/>
      <c r="F3" s="1"/>
    </row>
    <row r="4" spans="1:6" x14ac:dyDescent="0.25">
      <c r="A4" s="28" t="s">
        <v>19</v>
      </c>
      <c r="B4" s="28" t="s">
        <v>36</v>
      </c>
      <c r="C4" s="28" t="s">
        <v>37</v>
      </c>
      <c r="D4" s="28" t="s">
        <v>38</v>
      </c>
      <c r="E4" s="28" t="s">
        <v>39</v>
      </c>
      <c r="F4" s="28" t="s">
        <v>40</v>
      </c>
    </row>
    <row r="5" spans="1:6" x14ac:dyDescent="0.25">
      <c r="A5" s="39"/>
      <c r="B5" s="39"/>
      <c r="C5" s="39" t="s">
        <v>54</v>
      </c>
      <c r="D5" s="39" t="s">
        <v>55</v>
      </c>
      <c r="E5" s="39" t="s">
        <v>56</v>
      </c>
      <c r="F5" s="39" t="s">
        <v>55</v>
      </c>
    </row>
    <row r="6" spans="1:6" x14ac:dyDescent="0.25">
      <c r="A6" s="24">
        <v>44</v>
      </c>
      <c r="B6" s="22" t="s">
        <v>74</v>
      </c>
      <c r="C6" s="23"/>
      <c r="D6" s="23"/>
      <c r="E6" s="23"/>
      <c r="F6" s="23"/>
    </row>
    <row r="7" spans="1:6" x14ac:dyDescent="0.25">
      <c r="A7" s="24">
        <v>45</v>
      </c>
      <c r="B7" s="23" t="s">
        <v>451</v>
      </c>
      <c r="C7" s="24">
        <v>104</v>
      </c>
      <c r="D7" s="23"/>
      <c r="E7" s="23"/>
      <c r="F7" s="23"/>
    </row>
    <row r="8" spans="1:6" x14ac:dyDescent="0.25">
      <c r="A8" s="24">
        <f t="shared" ref="A8:A22" si="0">+(A7+1)</f>
        <v>46</v>
      </c>
      <c r="B8" s="26" t="s">
        <v>98</v>
      </c>
      <c r="C8" s="24">
        <v>105</v>
      </c>
      <c r="D8" s="23"/>
      <c r="E8" s="23"/>
      <c r="F8" s="23"/>
    </row>
    <row r="9" spans="1:6" x14ac:dyDescent="0.25">
      <c r="A9" s="24">
        <f t="shared" si="0"/>
        <v>47</v>
      </c>
      <c r="B9" s="26" t="s">
        <v>110</v>
      </c>
      <c r="C9" s="24">
        <v>107</v>
      </c>
      <c r="D9" s="23"/>
      <c r="E9" s="23"/>
      <c r="F9" s="23"/>
    </row>
    <row r="10" spans="1:6" x14ac:dyDescent="0.25">
      <c r="A10" s="24">
        <f t="shared" si="0"/>
        <v>48</v>
      </c>
      <c r="B10" s="23" t="s">
        <v>130</v>
      </c>
      <c r="C10" s="24" t="s">
        <v>67</v>
      </c>
      <c r="D10" s="23"/>
      <c r="E10" s="23"/>
      <c r="F10" s="23"/>
    </row>
    <row r="11" spans="1:6" x14ac:dyDescent="0.25">
      <c r="A11" s="24">
        <f t="shared" si="0"/>
        <v>49</v>
      </c>
      <c r="B11" s="23" t="s">
        <v>142</v>
      </c>
      <c r="C11" s="24">
        <v>117</v>
      </c>
      <c r="D11" s="23"/>
      <c r="E11" s="23"/>
      <c r="F11" s="23"/>
    </row>
    <row r="12" spans="1:6" x14ac:dyDescent="0.25">
      <c r="A12" s="24">
        <f t="shared" si="0"/>
        <v>50</v>
      </c>
      <c r="B12" s="23" t="s">
        <v>152</v>
      </c>
      <c r="C12" s="24" t="s">
        <v>153</v>
      </c>
      <c r="D12" s="23"/>
      <c r="E12" s="23"/>
      <c r="F12" s="23"/>
    </row>
    <row r="13" spans="1:6" x14ac:dyDescent="0.25">
      <c r="A13" s="24">
        <f t="shared" si="0"/>
        <v>51</v>
      </c>
      <c r="B13" s="23" t="s">
        <v>168</v>
      </c>
      <c r="C13" s="51">
        <v>151152</v>
      </c>
      <c r="D13" s="23"/>
      <c r="E13" s="23"/>
      <c r="F13" s="23"/>
    </row>
    <row r="14" spans="1:6" x14ac:dyDescent="0.25">
      <c r="A14" s="24">
        <f t="shared" si="0"/>
        <v>52</v>
      </c>
      <c r="B14" s="23" t="s">
        <v>181</v>
      </c>
      <c r="C14" s="51">
        <v>155156157</v>
      </c>
      <c r="D14" s="23"/>
      <c r="E14" s="23"/>
      <c r="F14" s="23"/>
    </row>
    <row r="15" spans="1:6" x14ac:dyDescent="0.25">
      <c r="A15" s="24">
        <f t="shared" si="0"/>
        <v>53</v>
      </c>
      <c r="B15" s="23" t="s">
        <v>188</v>
      </c>
      <c r="C15" s="24">
        <v>153</v>
      </c>
      <c r="D15" s="23"/>
      <c r="E15" s="23"/>
      <c r="F15" s="23"/>
    </row>
    <row r="16" spans="1:6" ht="15" thickBot="1" x14ac:dyDescent="0.3">
      <c r="A16" s="43">
        <f t="shared" si="0"/>
        <v>54</v>
      </c>
      <c r="B16" s="44" t="s">
        <v>200</v>
      </c>
      <c r="C16" s="43" t="s">
        <v>201</v>
      </c>
      <c r="D16" s="44"/>
      <c r="E16" s="44"/>
      <c r="F16" s="44"/>
    </row>
    <row r="17" spans="1:6" x14ac:dyDescent="0.25">
      <c r="A17" s="31">
        <f t="shared" si="0"/>
        <v>55</v>
      </c>
      <c r="B17" s="32" t="s">
        <v>209</v>
      </c>
      <c r="C17" s="31" t="s">
        <v>210</v>
      </c>
      <c r="D17" s="32"/>
      <c r="E17" s="32"/>
      <c r="F17" s="32"/>
    </row>
    <row r="18" spans="1:6" x14ac:dyDescent="0.25">
      <c r="A18" s="24">
        <f t="shared" si="0"/>
        <v>56</v>
      </c>
      <c r="B18" s="23" t="s">
        <v>215</v>
      </c>
      <c r="C18" s="23"/>
      <c r="D18" s="23"/>
      <c r="E18" s="23"/>
      <c r="F18" s="23"/>
    </row>
    <row r="19" spans="1:6" x14ac:dyDescent="0.25">
      <c r="A19" s="24">
        <f t="shared" si="0"/>
        <v>57</v>
      </c>
      <c r="B19" s="23" t="s">
        <v>226</v>
      </c>
      <c r="C19" s="23"/>
      <c r="D19" s="23"/>
      <c r="E19" s="23"/>
      <c r="F19" s="23"/>
    </row>
    <row r="20" spans="1:6" x14ac:dyDescent="0.25">
      <c r="A20" s="24">
        <f t="shared" si="0"/>
        <v>58</v>
      </c>
      <c r="B20" s="23" t="s">
        <v>235</v>
      </c>
      <c r="C20" s="23"/>
      <c r="D20" s="23"/>
      <c r="E20" s="23"/>
      <c r="F20" s="23"/>
    </row>
    <row r="21" spans="1:6" x14ac:dyDescent="0.25">
      <c r="A21" s="24">
        <f t="shared" si="0"/>
        <v>59</v>
      </c>
      <c r="B21" s="23" t="s">
        <v>245</v>
      </c>
      <c r="C21" s="23"/>
      <c r="D21" s="23"/>
      <c r="E21" s="23"/>
      <c r="F21" s="23"/>
    </row>
    <row r="22" spans="1:6" x14ac:dyDescent="0.25">
      <c r="A22" s="24">
        <f t="shared" si="0"/>
        <v>60</v>
      </c>
      <c r="B22" s="23" t="s">
        <v>252</v>
      </c>
      <c r="C22" s="23"/>
      <c r="D22" s="23"/>
      <c r="E22" s="23"/>
      <c r="F22" s="23"/>
    </row>
  </sheetData>
  <pageMargins left="0.75" right="0.75" top="1" bottom="1" header="0.5" footer="0.5"/>
  <pageSetup scale="90" orientation="portrait" r:id="rId1"/>
  <headerFooter alignWithMargins="0">
    <oddFooter>&amp;L&amp;F&amp;R&amp;A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57"/>
  <sheetViews>
    <sheetView workbookViewId="0">
      <selection sqref="A1:XFD1048576"/>
    </sheetView>
  </sheetViews>
  <sheetFormatPr defaultRowHeight="14.25" x14ac:dyDescent="0.25"/>
  <cols>
    <col min="1" max="1" width="18.5703125" style="2" customWidth="1"/>
    <col min="2" max="2" width="16.140625" style="2" customWidth="1"/>
    <col min="3" max="3" width="9" style="2" customWidth="1"/>
    <col min="4" max="4" width="21" style="2" customWidth="1"/>
    <col min="5" max="5" width="20.42578125" style="2" customWidth="1"/>
    <col min="6" max="16384" width="9.140625" style="2"/>
  </cols>
  <sheetData>
    <row r="1" spans="1:5" x14ac:dyDescent="0.25">
      <c r="A1" s="52" t="s">
        <v>6</v>
      </c>
      <c r="B1" s="52"/>
      <c r="C1" s="52"/>
      <c r="D1" s="53" t="s">
        <v>5</v>
      </c>
      <c r="E1" s="54">
        <f>('1'!D6)</f>
        <v>2023</v>
      </c>
    </row>
    <row r="3" spans="1:5" x14ac:dyDescent="0.25">
      <c r="A3" s="2" t="s">
        <v>22</v>
      </c>
    </row>
    <row r="4" spans="1:5" x14ac:dyDescent="0.25">
      <c r="A4" s="2" t="s">
        <v>505</v>
      </c>
    </row>
    <row r="5" spans="1:5" x14ac:dyDescent="0.25">
      <c r="A5" s="2" t="s">
        <v>57</v>
      </c>
    </row>
    <row r="6" spans="1:5" x14ac:dyDescent="0.25">
      <c r="A6" s="2" t="s">
        <v>75</v>
      </c>
    </row>
    <row r="8" spans="1:5" x14ac:dyDescent="0.25">
      <c r="A8" s="55" t="s">
        <v>99</v>
      </c>
      <c r="B8" s="56"/>
      <c r="C8" s="56"/>
      <c r="D8" s="56"/>
      <c r="E8" s="56"/>
    </row>
    <row r="9" spans="1:5" x14ac:dyDescent="0.25">
      <c r="A9" s="57" t="s">
        <v>111</v>
      </c>
      <c r="B9" s="57" t="s">
        <v>112</v>
      </c>
      <c r="C9" s="57" t="s">
        <v>113</v>
      </c>
      <c r="D9" s="57" t="s">
        <v>114</v>
      </c>
      <c r="E9" s="57" t="s">
        <v>115</v>
      </c>
    </row>
    <row r="10" spans="1:5" x14ac:dyDescent="0.25">
      <c r="A10" s="39" t="s">
        <v>131</v>
      </c>
      <c r="B10" s="39" t="s">
        <v>132</v>
      </c>
      <c r="C10" s="39" t="s">
        <v>133</v>
      </c>
      <c r="D10" s="39" t="s">
        <v>134</v>
      </c>
      <c r="E10" s="39" t="s">
        <v>134</v>
      </c>
    </row>
    <row r="11" spans="1:5" x14ac:dyDescent="0.25">
      <c r="A11" s="23"/>
      <c r="B11" s="23"/>
      <c r="C11" s="23"/>
      <c r="D11" s="58"/>
      <c r="E11" s="58"/>
    </row>
    <row r="12" spans="1:5" x14ac:dyDescent="0.25">
      <c r="A12" s="23"/>
      <c r="B12" s="23"/>
      <c r="C12" s="23"/>
      <c r="D12" s="58"/>
      <c r="E12" s="58"/>
    </row>
    <row r="13" spans="1:5" x14ac:dyDescent="0.25">
      <c r="A13" s="23"/>
      <c r="B13" s="23"/>
      <c r="C13" s="23"/>
      <c r="D13" s="58" t="s">
        <v>67</v>
      </c>
      <c r="E13" s="58"/>
    </row>
    <row r="14" spans="1:5" x14ac:dyDescent="0.25">
      <c r="A14" s="23"/>
      <c r="B14" s="23"/>
      <c r="C14" s="23"/>
      <c r="D14" s="58"/>
      <c r="E14" s="58"/>
    </row>
    <row r="15" spans="1:5" x14ac:dyDescent="0.25">
      <c r="A15" s="23"/>
      <c r="B15" s="23"/>
      <c r="C15" s="23"/>
      <c r="D15" s="58"/>
      <c r="E15" s="58"/>
    </row>
    <row r="16" spans="1:5" x14ac:dyDescent="0.25">
      <c r="A16" s="23"/>
      <c r="B16" s="23"/>
      <c r="C16" s="23"/>
      <c r="D16" s="58"/>
      <c r="E16" s="58"/>
    </row>
    <row r="17" spans="1:5" x14ac:dyDescent="0.25">
      <c r="A17" s="23"/>
      <c r="B17" s="23"/>
      <c r="C17" s="23"/>
      <c r="D17" s="58"/>
      <c r="E17" s="58"/>
    </row>
    <row r="18" spans="1:5" x14ac:dyDescent="0.25">
      <c r="A18" s="23"/>
      <c r="B18" s="23"/>
      <c r="C18" s="23"/>
      <c r="D18" s="58"/>
      <c r="E18" s="58"/>
    </row>
    <row r="19" spans="1:5" x14ac:dyDescent="0.25">
      <c r="A19" s="23"/>
      <c r="B19" s="23"/>
      <c r="C19" s="23"/>
      <c r="D19" s="58"/>
      <c r="E19" s="58"/>
    </row>
    <row r="20" spans="1:5" x14ac:dyDescent="0.25">
      <c r="A20" s="23"/>
      <c r="B20" s="23"/>
      <c r="C20" s="23"/>
      <c r="D20" s="58"/>
      <c r="E20" s="58"/>
    </row>
    <row r="21" spans="1:5" x14ac:dyDescent="0.25">
      <c r="A21" s="23"/>
      <c r="B21" s="23"/>
      <c r="C21" s="23"/>
      <c r="D21" s="58" t="s">
        <v>67</v>
      </c>
      <c r="E21" s="58"/>
    </row>
    <row r="22" spans="1:5" x14ac:dyDescent="0.25">
      <c r="A22" s="23"/>
      <c r="B22" s="23"/>
      <c r="C22" s="23"/>
      <c r="D22" s="58"/>
      <c r="E22" s="58"/>
    </row>
    <row r="23" spans="1:5" x14ac:dyDescent="0.25">
      <c r="A23" s="23"/>
      <c r="B23" s="23"/>
      <c r="C23" s="23"/>
      <c r="D23" s="58"/>
      <c r="E23" s="58"/>
    </row>
    <row r="24" spans="1:5" x14ac:dyDescent="0.25">
      <c r="A24" s="23"/>
      <c r="B24" s="23"/>
      <c r="C24" s="23"/>
      <c r="D24" s="58"/>
      <c r="E24" s="58"/>
    </row>
    <row r="25" spans="1:5" x14ac:dyDescent="0.25">
      <c r="A25" s="23"/>
      <c r="B25" s="23"/>
      <c r="C25" s="23"/>
      <c r="D25" s="58"/>
      <c r="E25" s="58"/>
    </row>
    <row r="26" spans="1:5" x14ac:dyDescent="0.25">
      <c r="A26" s="59" t="s">
        <v>284</v>
      </c>
      <c r="B26" s="58"/>
      <c r="C26" s="58"/>
      <c r="D26" s="58"/>
      <c r="E26" s="58"/>
    </row>
    <row r="27" spans="1:5" x14ac:dyDescent="0.25">
      <c r="A27" s="23"/>
      <c r="B27" s="23"/>
      <c r="C27" s="23"/>
      <c r="D27" s="58"/>
      <c r="E27" s="58"/>
    </row>
    <row r="28" spans="1:5" x14ac:dyDescent="0.25">
      <c r="A28" s="60" t="s">
        <v>300</v>
      </c>
      <c r="B28" s="23"/>
      <c r="C28" s="23"/>
      <c r="D28" s="58"/>
      <c r="E28" s="58"/>
    </row>
    <row r="29" spans="1:5" x14ac:dyDescent="0.25">
      <c r="A29" s="24" t="s">
        <v>111</v>
      </c>
      <c r="B29" s="24" t="s">
        <v>112</v>
      </c>
      <c r="C29" s="24" t="s">
        <v>113</v>
      </c>
      <c r="D29" s="24" t="s">
        <v>114</v>
      </c>
      <c r="E29" s="24" t="s">
        <v>115</v>
      </c>
    </row>
    <row r="30" spans="1:5" x14ac:dyDescent="0.25">
      <c r="A30" s="24" t="s">
        <v>131</v>
      </c>
      <c r="B30" s="24" t="s">
        <v>132</v>
      </c>
      <c r="C30" s="24" t="s">
        <v>133</v>
      </c>
      <c r="D30" s="24" t="s">
        <v>134</v>
      </c>
      <c r="E30" s="24" t="s">
        <v>134</v>
      </c>
    </row>
    <row r="31" spans="1:5" x14ac:dyDescent="0.25">
      <c r="A31" s="23"/>
      <c r="B31" s="23"/>
      <c r="C31" s="23"/>
      <c r="D31" s="58"/>
      <c r="E31" s="58"/>
    </row>
    <row r="32" spans="1:5" x14ac:dyDescent="0.25">
      <c r="A32" s="23"/>
      <c r="B32" s="23"/>
      <c r="C32" s="23"/>
      <c r="D32" s="58"/>
      <c r="E32" s="58"/>
    </row>
    <row r="33" spans="1:5" x14ac:dyDescent="0.25">
      <c r="A33" s="23"/>
      <c r="B33" s="23"/>
      <c r="C33" s="23"/>
      <c r="D33" s="58"/>
      <c r="E33" s="58"/>
    </row>
    <row r="34" spans="1:5" x14ac:dyDescent="0.25">
      <c r="A34" s="23"/>
      <c r="B34" s="23"/>
      <c r="C34" s="23"/>
      <c r="D34" s="58"/>
      <c r="E34" s="58"/>
    </row>
    <row r="35" spans="1:5" x14ac:dyDescent="0.25">
      <c r="A35" s="23"/>
      <c r="B35" s="23"/>
      <c r="C35" s="23"/>
      <c r="D35" s="58"/>
      <c r="E35" s="58"/>
    </row>
    <row r="36" spans="1:5" x14ac:dyDescent="0.25">
      <c r="A36" s="23"/>
      <c r="B36" s="23"/>
      <c r="C36" s="23"/>
      <c r="D36" s="58"/>
      <c r="E36" s="58"/>
    </row>
    <row r="37" spans="1:5" x14ac:dyDescent="0.25">
      <c r="A37" s="23"/>
      <c r="B37" s="23"/>
      <c r="C37" s="23"/>
      <c r="D37" s="58"/>
      <c r="E37" s="58"/>
    </row>
    <row r="38" spans="1:5" x14ac:dyDescent="0.25">
      <c r="A38" s="23"/>
      <c r="B38" s="23"/>
      <c r="C38" s="23"/>
      <c r="D38" s="58"/>
      <c r="E38" s="58"/>
    </row>
    <row r="39" spans="1:5" x14ac:dyDescent="0.25">
      <c r="A39" s="23"/>
      <c r="B39" s="23"/>
      <c r="C39" s="23"/>
      <c r="D39" s="58"/>
      <c r="E39" s="58"/>
    </row>
    <row r="40" spans="1:5" x14ac:dyDescent="0.25">
      <c r="A40" s="23"/>
      <c r="B40" s="23"/>
      <c r="C40" s="23"/>
      <c r="D40" s="58"/>
      <c r="E40" s="58"/>
    </row>
    <row r="41" spans="1:5" x14ac:dyDescent="0.25">
      <c r="A41" s="23"/>
      <c r="B41" s="23"/>
      <c r="C41" s="23"/>
      <c r="D41" s="58"/>
      <c r="E41" s="58"/>
    </row>
    <row r="42" spans="1:5" x14ac:dyDescent="0.25">
      <c r="A42" s="23"/>
      <c r="B42" s="23"/>
      <c r="C42" s="23"/>
      <c r="D42" s="58"/>
      <c r="E42" s="58"/>
    </row>
    <row r="43" spans="1:5" x14ac:dyDescent="0.25">
      <c r="A43" s="23"/>
      <c r="B43" s="23"/>
      <c r="C43" s="23"/>
      <c r="D43" s="58"/>
      <c r="E43" s="58"/>
    </row>
    <row r="44" spans="1:5" x14ac:dyDescent="0.25">
      <c r="A44" s="59" t="s">
        <v>394</v>
      </c>
      <c r="B44" s="23"/>
      <c r="C44" s="23"/>
      <c r="D44" s="58"/>
      <c r="E44" s="58"/>
    </row>
    <row r="45" spans="1:5" x14ac:dyDescent="0.25">
      <c r="A45" s="23"/>
      <c r="B45" s="23"/>
      <c r="C45" s="23"/>
      <c r="D45" s="58"/>
      <c r="E45" s="58"/>
    </row>
    <row r="46" spans="1:5" x14ac:dyDescent="0.25">
      <c r="A46" s="61" t="s">
        <v>401</v>
      </c>
      <c r="B46" s="30"/>
      <c r="C46" s="30"/>
      <c r="D46" s="62"/>
      <c r="E46" s="62"/>
    </row>
    <row r="47" spans="1:5" x14ac:dyDescent="0.25">
      <c r="A47" s="32"/>
      <c r="B47" s="32"/>
      <c r="C47" s="32"/>
      <c r="D47" s="63"/>
      <c r="E47" s="63"/>
    </row>
    <row r="49" spans="1:5" x14ac:dyDescent="0.25">
      <c r="A49" s="2" t="s">
        <v>412</v>
      </c>
    </row>
    <row r="50" spans="1:5" x14ac:dyDescent="0.25">
      <c r="A50" s="2" t="s">
        <v>506</v>
      </c>
    </row>
    <row r="52" spans="1:5" x14ac:dyDescent="0.25">
      <c r="A52" s="27"/>
      <c r="B52" s="27"/>
      <c r="C52" s="27"/>
      <c r="D52" s="27"/>
      <c r="E52" s="27"/>
    </row>
    <row r="53" spans="1:5" x14ac:dyDescent="0.25">
      <c r="A53" s="27"/>
      <c r="B53" s="27"/>
      <c r="C53" s="27"/>
      <c r="D53" s="27"/>
      <c r="E53" s="27"/>
    </row>
    <row r="54" spans="1:5" x14ac:dyDescent="0.25">
      <c r="A54" s="27"/>
      <c r="B54" s="27"/>
      <c r="C54" s="27"/>
      <c r="D54" s="27"/>
      <c r="E54" s="27"/>
    </row>
    <row r="55" spans="1:5" x14ac:dyDescent="0.25">
      <c r="A55" s="27"/>
      <c r="B55" s="27"/>
      <c r="C55" s="27"/>
      <c r="D55" s="27"/>
      <c r="E55" s="27"/>
    </row>
    <row r="56" spans="1:5" x14ac:dyDescent="0.25">
      <c r="A56" s="27"/>
      <c r="B56" s="27"/>
      <c r="C56" s="27"/>
      <c r="D56" s="27"/>
      <c r="E56" s="27"/>
    </row>
    <row r="57" spans="1:5" x14ac:dyDescent="0.25">
      <c r="A57" s="27"/>
      <c r="B57" s="27"/>
      <c r="C57" s="27"/>
      <c r="D57" s="27"/>
      <c r="E57" s="27"/>
    </row>
  </sheetData>
  <pageMargins left="0.75" right="0.75" top="1" bottom="1" header="0.5" footer="0.5"/>
  <pageSetup scale="90" orientation="portrait" r:id="rId1"/>
  <headerFooter alignWithMargins="0">
    <oddFooter>&amp;L&amp;F&amp;R&amp;A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57"/>
  <sheetViews>
    <sheetView workbookViewId="0">
      <selection activeCell="M12" sqref="M12"/>
    </sheetView>
  </sheetViews>
  <sheetFormatPr defaultRowHeight="14.25" x14ac:dyDescent="0.25"/>
  <cols>
    <col min="1" max="1" width="12.85546875" style="2" customWidth="1"/>
    <col min="2" max="2" width="9.140625" style="2"/>
    <col min="3" max="3" width="8.140625" style="2" customWidth="1"/>
    <col min="4" max="4" width="9.42578125" style="2" customWidth="1"/>
    <col min="5" max="5" width="10.7109375" style="2" customWidth="1"/>
    <col min="6" max="6" width="9.28515625" style="2" customWidth="1"/>
    <col min="7" max="7" width="12.42578125" style="2" customWidth="1"/>
    <col min="8" max="8" width="13" style="2" customWidth="1"/>
    <col min="9" max="16384" width="9.140625" style="2"/>
  </cols>
  <sheetData>
    <row r="1" spans="1:8" x14ac:dyDescent="0.25">
      <c r="A1" s="2" t="s">
        <v>6</v>
      </c>
      <c r="E1" s="12" t="s">
        <v>5</v>
      </c>
      <c r="F1" s="6">
        <f>('1'!D6)</f>
        <v>2023</v>
      </c>
    </row>
    <row r="3" spans="1:8" x14ac:dyDescent="0.25">
      <c r="A3" s="64" t="s">
        <v>23</v>
      </c>
    </row>
    <row r="4" spans="1:8" x14ac:dyDescent="0.25">
      <c r="A4" s="2" t="s">
        <v>41</v>
      </c>
    </row>
    <row r="5" spans="1:8" x14ac:dyDescent="0.25">
      <c r="A5" s="2" t="s">
        <v>58</v>
      </c>
    </row>
    <row r="6" spans="1:8" x14ac:dyDescent="0.25">
      <c r="A6" s="2" t="s">
        <v>76</v>
      </c>
    </row>
    <row r="7" spans="1:8" x14ac:dyDescent="0.25">
      <c r="A7" s="2" t="s">
        <v>90</v>
      </c>
    </row>
    <row r="8" spans="1:8" x14ac:dyDescent="0.25">
      <c r="A8" s="2" t="s">
        <v>100</v>
      </c>
    </row>
    <row r="9" spans="1:8" x14ac:dyDescent="0.25">
      <c r="A9" s="2" t="s">
        <v>116</v>
      </c>
    </row>
    <row r="12" spans="1:8" x14ac:dyDescent="0.25">
      <c r="A12" s="20" t="s">
        <v>154</v>
      </c>
      <c r="B12" s="20" t="s">
        <v>155</v>
      </c>
      <c r="C12" s="20" t="s">
        <v>156</v>
      </c>
      <c r="D12" s="20" t="s">
        <v>157</v>
      </c>
      <c r="E12" s="20" t="s">
        <v>158</v>
      </c>
      <c r="F12" s="20" t="s">
        <v>113</v>
      </c>
      <c r="G12" s="20" t="s">
        <v>159</v>
      </c>
      <c r="H12" s="20" t="s">
        <v>115</v>
      </c>
    </row>
    <row r="13" spans="1:8" x14ac:dyDescent="0.25">
      <c r="A13" s="21" t="s">
        <v>169</v>
      </c>
      <c r="B13" s="21" t="s">
        <v>170</v>
      </c>
      <c r="C13" s="21" t="s">
        <v>171</v>
      </c>
      <c r="D13" s="21" t="s">
        <v>172</v>
      </c>
      <c r="E13" s="21" t="s">
        <v>173</v>
      </c>
      <c r="F13" s="21" t="s">
        <v>133</v>
      </c>
      <c r="G13" s="21" t="s">
        <v>134</v>
      </c>
      <c r="H13" s="21" t="s">
        <v>134</v>
      </c>
    </row>
    <row r="14" spans="1:8" x14ac:dyDescent="0.25">
      <c r="A14" s="65"/>
      <c r="B14" s="23"/>
      <c r="C14" s="23"/>
      <c r="D14" s="23"/>
      <c r="E14" s="23"/>
      <c r="F14" s="23"/>
      <c r="G14" s="23"/>
      <c r="H14" s="23"/>
    </row>
    <row r="15" spans="1:8" x14ac:dyDescent="0.25">
      <c r="A15" s="23"/>
      <c r="B15" s="23"/>
      <c r="C15" s="23"/>
      <c r="D15" s="23"/>
      <c r="E15" s="23"/>
      <c r="F15" s="23"/>
      <c r="G15" s="23"/>
      <c r="H15" s="23"/>
    </row>
    <row r="16" spans="1:8" x14ac:dyDescent="0.25">
      <c r="A16" s="23"/>
      <c r="B16" s="23"/>
      <c r="C16" s="23"/>
      <c r="D16" s="23"/>
      <c r="E16" s="23"/>
      <c r="F16" s="23"/>
      <c r="G16" s="23"/>
      <c r="H16" s="23"/>
    </row>
    <row r="17" spans="1:8" x14ac:dyDescent="0.25">
      <c r="A17" s="23"/>
      <c r="B17" s="23"/>
      <c r="C17" s="23"/>
      <c r="D17" s="23"/>
      <c r="E17" s="23"/>
      <c r="F17" s="23"/>
      <c r="G17" s="23"/>
      <c r="H17" s="23"/>
    </row>
    <row r="18" spans="1:8" x14ac:dyDescent="0.25">
      <c r="A18" s="23"/>
      <c r="B18" s="23"/>
      <c r="C18" s="23"/>
      <c r="D18" s="23"/>
      <c r="E18" s="23"/>
      <c r="F18" s="23"/>
      <c r="G18" s="23"/>
      <c r="H18" s="23"/>
    </row>
    <row r="19" spans="1:8" x14ac:dyDescent="0.25">
      <c r="A19" s="23"/>
      <c r="B19" s="23"/>
      <c r="C19" s="23"/>
      <c r="D19" s="23"/>
      <c r="E19" s="23"/>
      <c r="F19" s="23"/>
      <c r="G19" s="23"/>
      <c r="H19" s="23"/>
    </row>
    <row r="20" spans="1:8" x14ac:dyDescent="0.25">
      <c r="A20" s="23"/>
      <c r="B20" s="23"/>
      <c r="C20" s="23"/>
      <c r="D20" s="23"/>
      <c r="E20" s="23"/>
      <c r="F20" s="23"/>
      <c r="G20" s="23"/>
      <c r="H20" s="23"/>
    </row>
    <row r="21" spans="1:8" x14ac:dyDescent="0.25">
      <c r="A21" s="23"/>
      <c r="B21" s="23"/>
      <c r="C21" s="23"/>
      <c r="D21" s="23"/>
      <c r="E21" s="23"/>
      <c r="F21" s="23"/>
      <c r="G21" s="23"/>
      <c r="H21" s="23"/>
    </row>
    <row r="22" spans="1:8" x14ac:dyDescent="0.25">
      <c r="A22" s="23"/>
      <c r="B22" s="23"/>
      <c r="C22" s="23"/>
      <c r="D22" s="23"/>
      <c r="E22" s="23"/>
      <c r="F22" s="23"/>
      <c r="G22" s="23"/>
      <c r="H22" s="23"/>
    </row>
    <row r="23" spans="1:8" x14ac:dyDescent="0.25">
      <c r="A23" s="23"/>
      <c r="B23" s="23"/>
      <c r="C23" s="23"/>
      <c r="D23" s="23"/>
      <c r="E23" s="23"/>
      <c r="F23" s="23"/>
      <c r="G23" s="23"/>
      <c r="H23" s="23"/>
    </row>
    <row r="24" spans="1:8" x14ac:dyDescent="0.25">
      <c r="A24" s="23"/>
      <c r="B24" s="23"/>
      <c r="C24" s="23"/>
      <c r="D24" s="23"/>
      <c r="E24" s="23"/>
      <c r="F24" s="23"/>
      <c r="G24" s="23"/>
      <c r="H24" s="23"/>
    </row>
    <row r="25" spans="1:8" x14ac:dyDescent="0.25">
      <c r="A25" s="23"/>
      <c r="B25" s="23"/>
      <c r="C25" s="23"/>
      <c r="D25" s="23"/>
      <c r="E25" s="23"/>
      <c r="F25" s="23"/>
      <c r="G25" s="23"/>
      <c r="H25" s="23"/>
    </row>
    <row r="26" spans="1:8" x14ac:dyDescent="0.25">
      <c r="A26" s="23"/>
      <c r="B26" s="23"/>
      <c r="C26" s="23"/>
      <c r="D26" s="23"/>
      <c r="E26" s="23"/>
      <c r="F26" s="23"/>
      <c r="G26" s="23"/>
      <c r="H26" s="23"/>
    </row>
    <row r="27" spans="1:8" x14ac:dyDescent="0.25">
      <c r="A27" s="23"/>
      <c r="B27" s="23"/>
      <c r="C27" s="23"/>
      <c r="D27" s="23"/>
      <c r="E27" s="23"/>
      <c r="F27" s="23"/>
      <c r="G27" s="23"/>
      <c r="H27" s="23"/>
    </row>
    <row r="28" spans="1:8" x14ac:dyDescent="0.25">
      <c r="A28" s="23"/>
      <c r="B28" s="23"/>
      <c r="C28" s="23"/>
      <c r="D28" s="23"/>
      <c r="E28" s="23"/>
      <c r="F28" s="23"/>
      <c r="G28" s="23"/>
      <c r="H28" s="23"/>
    </row>
    <row r="29" spans="1:8" x14ac:dyDescent="0.25">
      <c r="A29" s="23"/>
      <c r="B29" s="23"/>
      <c r="C29" s="23"/>
      <c r="D29" s="23"/>
      <c r="E29" s="23"/>
      <c r="F29" s="23"/>
      <c r="G29" s="23"/>
      <c r="H29" s="23"/>
    </row>
    <row r="30" spans="1:8" x14ac:dyDescent="0.25">
      <c r="A30" s="23"/>
      <c r="B30" s="23"/>
      <c r="C30" s="23"/>
      <c r="D30" s="23"/>
      <c r="E30" s="23"/>
      <c r="F30" s="23"/>
      <c r="G30" s="23"/>
      <c r="H30" s="23"/>
    </row>
    <row r="31" spans="1:8" x14ac:dyDescent="0.25">
      <c r="A31" s="23"/>
      <c r="B31" s="23"/>
      <c r="C31" s="23"/>
      <c r="D31" s="23"/>
      <c r="E31" s="23"/>
      <c r="F31" s="23"/>
      <c r="G31" s="23"/>
      <c r="H31" s="23"/>
    </row>
    <row r="32" spans="1:8" x14ac:dyDescent="0.25">
      <c r="A32" s="23"/>
      <c r="B32" s="23"/>
      <c r="C32" s="23"/>
      <c r="D32" s="23"/>
      <c r="E32" s="23"/>
      <c r="F32" s="23"/>
      <c r="G32" s="23"/>
      <c r="H32" s="23"/>
    </row>
    <row r="33" spans="1:8" x14ac:dyDescent="0.25">
      <c r="A33" s="23"/>
      <c r="B33" s="23"/>
      <c r="C33" s="23"/>
      <c r="D33" s="23"/>
      <c r="E33" s="23"/>
      <c r="F33" s="23"/>
      <c r="G33" s="23"/>
      <c r="H33" s="23"/>
    </row>
    <row r="34" spans="1:8" x14ac:dyDescent="0.25">
      <c r="A34" s="23"/>
      <c r="B34" s="23"/>
      <c r="C34" s="23"/>
      <c r="D34" s="23"/>
      <c r="E34" s="23"/>
      <c r="F34" s="23"/>
      <c r="G34" s="23"/>
      <c r="H34" s="23"/>
    </row>
    <row r="35" spans="1:8" x14ac:dyDescent="0.25">
      <c r="A35" s="23"/>
      <c r="B35" s="23"/>
      <c r="C35" s="23"/>
      <c r="D35" s="23"/>
      <c r="E35" s="23"/>
      <c r="F35" s="23"/>
      <c r="G35" s="23"/>
      <c r="H35" s="23"/>
    </row>
    <row r="36" spans="1:8" x14ac:dyDescent="0.25">
      <c r="A36" s="23"/>
      <c r="B36" s="23"/>
      <c r="C36" s="23"/>
      <c r="D36" s="23"/>
      <c r="E36" s="23"/>
      <c r="F36" s="23"/>
      <c r="G36" s="23"/>
      <c r="H36" s="23"/>
    </row>
    <row r="37" spans="1:8" x14ac:dyDescent="0.25">
      <c r="A37" s="23"/>
      <c r="B37" s="23"/>
      <c r="C37" s="23"/>
      <c r="D37" s="23"/>
      <c r="E37" s="23"/>
      <c r="F37" s="23"/>
      <c r="G37" s="23"/>
      <c r="H37" s="23"/>
    </row>
    <row r="38" spans="1:8" x14ac:dyDescent="0.25">
      <c r="A38" s="23"/>
      <c r="B38" s="23"/>
      <c r="C38" s="23"/>
      <c r="D38" s="23"/>
      <c r="E38" s="23"/>
      <c r="F38" s="23"/>
      <c r="G38" s="23"/>
      <c r="H38" s="23"/>
    </row>
    <row r="39" spans="1:8" x14ac:dyDescent="0.25">
      <c r="A39" s="23"/>
      <c r="B39" s="23"/>
      <c r="C39" s="23"/>
      <c r="D39" s="23"/>
      <c r="E39" s="23"/>
      <c r="F39" s="23"/>
      <c r="G39" s="23"/>
      <c r="H39" s="23"/>
    </row>
    <row r="40" spans="1:8" x14ac:dyDescent="0.25">
      <c r="A40" s="23"/>
      <c r="B40" s="23"/>
      <c r="C40" s="23"/>
      <c r="D40" s="23"/>
      <c r="E40" s="23"/>
      <c r="F40" s="23"/>
      <c r="G40" s="23"/>
      <c r="H40" s="23"/>
    </row>
    <row r="41" spans="1:8" x14ac:dyDescent="0.25">
      <c r="A41" s="23"/>
      <c r="B41" s="23"/>
      <c r="C41" s="23"/>
      <c r="D41" s="23"/>
      <c r="E41" s="23"/>
      <c r="F41" s="23"/>
      <c r="G41" s="23"/>
      <c r="H41" s="23"/>
    </row>
    <row r="42" spans="1:8" x14ac:dyDescent="0.25">
      <c r="A42" s="23"/>
      <c r="B42" s="23"/>
      <c r="C42" s="23"/>
      <c r="D42" s="23"/>
      <c r="E42" s="23"/>
      <c r="F42" s="23"/>
      <c r="G42" s="23"/>
      <c r="H42" s="23"/>
    </row>
    <row r="43" spans="1:8" x14ac:dyDescent="0.25">
      <c r="A43" s="23"/>
      <c r="B43" s="23"/>
      <c r="C43" s="23"/>
      <c r="D43" s="23"/>
      <c r="E43" s="23"/>
      <c r="F43" s="23"/>
      <c r="G43" s="23"/>
      <c r="H43" s="23"/>
    </row>
    <row r="44" spans="1:8" x14ac:dyDescent="0.25">
      <c r="A44" s="23"/>
      <c r="B44" s="23"/>
      <c r="C44" s="23"/>
      <c r="D44" s="23"/>
      <c r="E44" s="23"/>
      <c r="F44" s="23"/>
      <c r="G44" s="23"/>
      <c r="H44" s="23"/>
    </row>
    <row r="45" spans="1:8" x14ac:dyDescent="0.25">
      <c r="A45" s="60" t="s">
        <v>67</v>
      </c>
      <c r="B45" s="23"/>
      <c r="C45" s="23"/>
      <c r="D45" s="23"/>
      <c r="E45" s="23"/>
      <c r="F45" s="23"/>
      <c r="G45" s="23"/>
      <c r="H45" s="23"/>
    </row>
    <row r="46" spans="1:8" x14ac:dyDescent="0.25">
      <c r="A46" s="45" t="s">
        <v>143</v>
      </c>
      <c r="B46" s="36"/>
      <c r="C46" s="36"/>
      <c r="D46" s="36"/>
      <c r="E46" s="36"/>
      <c r="F46" s="36"/>
      <c r="G46" s="36"/>
      <c r="H46" s="36"/>
    </row>
    <row r="47" spans="1:8" x14ac:dyDescent="0.25">
      <c r="A47" s="32"/>
      <c r="B47" s="32"/>
      <c r="C47" s="32"/>
      <c r="D47" s="32"/>
      <c r="E47" s="32"/>
      <c r="F47" s="32"/>
      <c r="G47" s="32"/>
      <c r="H47" s="32"/>
    </row>
    <row r="49" spans="1:8" x14ac:dyDescent="0.25">
      <c r="A49" s="18" t="s">
        <v>507</v>
      </c>
    </row>
    <row r="50" spans="1:8" x14ac:dyDescent="0.25">
      <c r="A50" s="2" t="s">
        <v>506</v>
      </c>
    </row>
    <row r="52" spans="1:8" x14ac:dyDescent="0.25">
      <c r="A52" s="27"/>
      <c r="B52" s="27"/>
      <c r="C52" s="27"/>
      <c r="D52" s="27"/>
      <c r="E52" s="27"/>
      <c r="F52" s="27"/>
      <c r="G52" s="27"/>
      <c r="H52" s="27"/>
    </row>
    <row r="53" spans="1:8" x14ac:dyDescent="0.25">
      <c r="A53" s="27"/>
      <c r="B53" s="27"/>
      <c r="C53" s="27"/>
      <c r="D53" s="27"/>
      <c r="E53" s="27"/>
      <c r="F53" s="27"/>
      <c r="G53" s="27"/>
      <c r="H53" s="27"/>
    </row>
    <row r="54" spans="1:8" x14ac:dyDescent="0.25">
      <c r="A54" s="27"/>
      <c r="B54" s="27"/>
      <c r="C54" s="27"/>
      <c r="D54" s="27"/>
      <c r="E54" s="27"/>
      <c r="F54" s="27"/>
      <c r="G54" s="27"/>
      <c r="H54" s="27"/>
    </row>
    <row r="55" spans="1:8" x14ac:dyDescent="0.25">
      <c r="A55" s="27"/>
      <c r="B55" s="27"/>
      <c r="C55" s="27"/>
      <c r="D55" s="27"/>
      <c r="E55" s="27"/>
      <c r="F55" s="27"/>
      <c r="G55" s="27"/>
      <c r="H55" s="27"/>
    </row>
    <row r="56" spans="1:8" x14ac:dyDescent="0.25">
      <c r="A56" s="27"/>
      <c r="B56" s="27"/>
      <c r="C56" s="27"/>
      <c r="D56" s="27"/>
      <c r="E56" s="27"/>
      <c r="F56" s="27"/>
      <c r="G56" s="27"/>
      <c r="H56" s="27"/>
    </row>
    <row r="57" spans="1:8" x14ac:dyDescent="0.25">
      <c r="A57" s="27"/>
      <c r="B57" s="27"/>
      <c r="C57" s="27"/>
      <c r="D57" s="27"/>
      <c r="E57" s="27"/>
      <c r="F57" s="27"/>
      <c r="G57" s="27"/>
      <c r="H57" s="27"/>
    </row>
  </sheetData>
  <pageMargins left="0.75" right="0.75" top="1" bottom="1" header="0.5" footer="0.5"/>
  <pageSetup scale="90" orientation="portrait" r:id="rId1"/>
  <headerFooter alignWithMargins="0">
    <oddFooter>&amp;L&amp;F&amp;R&amp;A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33"/>
  <sheetViews>
    <sheetView view="pageBreakPreview" zoomScale="60" zoomScaleNormal="100" workbookViewId="0">
      <selection sqref="A1:XFD1048576"/>
    </sheetView>
  </sheetViews>
  <sheetFormatPr defaultRowHeight="14.25" x14ac:dyDescent="0.25"/>
  <cols>
    <col min="1" max="1" width="4.85546875" style="2" customWidth="1"/>
    <col min="2" max="2" width="35" style="2" customWidth="1"/>
    <col min="3" max="3" width="22.28515625" style="2" customWidth="1"/>
    <col min="4" max="4" width="22.85546875" style="2" customWidth="1"/>
    <col min="5" max="16384" width="9.140625" style="2"/>
  </cols>
  <sheetData>
    <row r="1" spans="1:4" x14ac:dyDescent="0.25">
      <c r="A1" s="2" t="s">
        <v>6</v>
      </c>
      <c r="B1" s="17"/>
      <c r="C1" s="12" t="s">
        <v>7</v>
      </c>
      <c r="D1" s="6">
        <f>('1'!D6)</f>
        <v>2023</v>
      </c>
    </row>
    <row r="3" spans="1:4" x14ac:dyDescent="0.25">
      <c r="A3" s="2" t="s">
        <v>24</v>
      </c>
    </row>
    <row r="5" spans="1:4" x14ac:dyDescent="0.25">
      <c r="A5" s="2" t="s">
        <v>59</v>
      </c>
    </row>
    <row r="6" spans="1:4" x14ac:dyDescent="0.25">
      <c r="A6" s="2" t="s">
        <v>77</v>
      </c>
    </row>
    <row r="7" spans="1:4" x14ac:dyDescent="0.25">
      <c r="A7" s="2" t="s">
        <v>91</v>
      </c>
    </row>
    <row r="8" spans="1:4" x14ac:dyDescent="0.25">
      <c r="A8" s="2" t="s">
        <v>101</v>
      </c>
    </row>
    <row r="9" spans="1:4" x14ac:dyDescent="0.25">
      <c r="A9" s="2" t="s">
        <v>117</v>
      </c>
    </row>
    <row r="12" spans="1:4" x14ac:dyDescent="0.25">
      <c r="A12" s="6" t="s">
        <v>160</v>
      </c>
      <c r="B12" s="2" t="s">
        <v>161</v>
      </c>
      <c r="C12" s="17"/>
    </row>
    <row r="13" spans="1:4" x14ac:dyDescent="0.25">
      <c r="A13" s="6" t="s">
        <v>174</v>
      </c>
      <c r="B13" s="2" t="s">
        <v>175</v>
      </c>
      <c r="C13" s="17"/>
    </row>
    <row r="14" spans="1:4" x14ac:dyDescent="0.25">
      <c r="A14" s="6"/>
    </row>
    <row r="15" spans="1:4" x14ac:dyDescent="0.25">
      <c r="A15" s="66" t="s">
        <v>189</v>
      </c>
      <c r="B15" s="67" t="s">
        <v>190</v>
      </c>
      <c r="C15" s="68" t="s">
        <v>191</v>
      </c>
      <c r="D15" s="69"/>
    </row>
    <row r="16" spans="1:4" x14ac:dyDescent="0.25">
      <c r="A16" s="6"/>
    </row>
    <row r="17" spans="1:4" x14ac:dyDescent="0.25">
      <c r="A17" s="6"/>
    </row>
    <row r="18" spans="1:4" x14ac:dyDescent="0.25">
      <c r="A18" s="6" t="s">
        <v>216</v>
      </c>
      <c r="B18" s="2" t="s">
        <v>217</v>
      </c>
    </row>
    <row r="19" spans="1:4" x14ac:dyDescent="0.25">
      <c r="A19" s="6"/>
      <c r="B19" s="2" t="s">
        <v>227</v>
      </c>
      <c r="C19" s="17"/>
    </row>
    <row r="20" spans="1:4" x14ac:dyDescent="0.25">
      <c r="A20" s="6"/>
      <c r="B20" s="2" t="s">
        <v>236</v>
      </c>
      <c r="C20" s="17"/>
    </row>
    <row r="21" spans="1:4" x14ac:dyDescent="0.25">
      <c r="A21" s="6"/>
      <c r="B21" s="2" t="s">
        <v>246</v>
      </c>
      <c r="C21" s="17"/>
    </row>
    <row r="22" spans="1:4" x14ac:dyDescent="0.25">
      <c r="A22" s="6"/>
      <c r="B22" s="2" t="s">
        <v>253</v>
      </c>
      <c r="C22" s="17"/>
    </row>
    <row r="23" spans="1:4" x14ac:dyDescent="0.25">
      <c r="A23" s="3" t="s">
        <v>260</v>
      </c>
      <c r="B23" s="18" t="s">
        <v>261</v>
      </c>
      <c r="C23" s="17"/>
    </row>
    <row r="24" spans="1:4" x14ac:dyDescent="0.25">
      <c r="A24" s="6"/>
      <c r="B24" s="53"/>
    </row>
    <row r="25" spans="1:4" x14ac:dyDescent="0.25">
      <c r="A25" s="66" t="s">
        <v>275</v>
      </c>
      <c r="B25" s="67" t="s">
        <v>276</v>
      </c>
      <c r="C25" s="48"/>
      <c r="D25" s="69"/>
    </row>
    <row r="26" spans="1:4" x14ac:dyDescent="0.25">
      <c r="A26" s="6"/>
      <c r="B26" s="6" t="s">
        <v>285</v>
      </c>
    </row>
    <row r="27" spans="1:4" x14ac:dyDescent="0.25">
      <c r="A27" s="6"/>
    </row>
    <row r="28" spans="1:4" x14ac:dyDescent="0.25">
      <c r="A28" s="6" t="s">
        <v>301</v>
      </c>
      <c r="B28" s="12" t="s">
        <v>302</v>
      </c>
      <c r="C28" s="17"/>
    </row>
    <row r="30" spans="1:4" x14ac:dyDescent="0.25">
      <c r="A30" s="6"/>
    </row>
    <row r="31" spans="1:4" x14ac:dyDescent="0.25">
      <c r="A31" s="3" t="s">
        <v>325</v>
      </c>
      <c r="B31" s="18" t="s">
        <v>326</v>
      </c>
      <c r="C31" s="70"/>
      <c r="D31" s="18" t="s">
        <v>327</v>
      </c>
    </row>
    <row r="32" spans="1:4" x14ac:dyDescent="0.25">
      <c r="A32" s="6"/>
      <c r="B32" s="1" t="s">
        <v>334</v>
      </c>
      <c r="C32" s="1"/>
    </row>
    <row r="33" spans="1:3" x14ac:dyDescent="0.25">
      <c r="A33" s="6"/>
      <c r="B33" s="1" t="s">
        <v>340</v>
      </c>
      <c r="C33" s="1"/>
    </row>
  </sheetData>
  <pageMargins left="0.75" right="0.75" top="1" bottom="1" header="0.5" footer="0.5"/>
  <pageSetup scale="90" orientation="portrait" r:id="rId1"/>
  <headerFooter alignWithMargins="0">
    <oddFooter>&amp;L&amp;F&amp;R&amp;A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37"/>
  <sheetViews>
    <sheetView workbookViewId="0">
      <selection activeCell="H12" sqref="H12"/>
    </sheetView>
  </sheetViews>
  <sheetFormatPr defaultRowHeight="14.25" x14ac:dyDescent="0.25"/>
  <cols>
    <col min="1" max="1" width="33.28515625" style="2" customWidth="1"/>
    <col min="2" max="2" width="15.42578125" style="2" customWidth="1"/>
    <col min="3" max="3" width="16.5703125" style="2" customWidth="1"/>
    <col min="4" max="4" width="19.140625" style="2" customWidth="1"/>
    <col min="5" max="16384" width="9.140625" style="2"/>
  </cols>
  <sheetData>
    <row r="1" spans="1:4" x14ac:dyDescent="0.25">
      <c r="A1" s="17" t="s">
        <v>4</v>
      </c>
      <c r="B1" s="17"/>
      <c r="C1" s="12" t="s">
        <v>5</v>
      </c>
      <c r="D1" s="6">
        <f>('1'!D6)</f>
        <v>2023</v>
      </c>
    </row>
    <row r="3" spans="1:4" x14ac:dyDescent="0.25">
      <c r="A3" s="2" t="s">
        <v>25</v>
      </c>
    </row>
    <row r="4" spans="1:4" x14ac:dyDescent="0.25">
      <c r="A4" s="38" t="s">
        <v>42</v>
      </c>
      <c r="B4" s="1"/>
      <c r="C4" s="1"/>
      <c r="D4" s="1"/>
    </row>
    <row r="5" spans="1:4" x14ac:dyDescent="0.25">
      <c r="A5" s="20"/>
      <c r="B5" s="20" t="s">
        <v>60</v>
      </c>
      <c r="C5" s="20" t="s">
        <v>61</v>
      </c>
      <c r="D5" s="20"/>
    </row>
    <row r="6" spans="1:4" x14ac:dyDescent="0.25">
      <c r="A6" s="21" t="s">
        <v>78</v>
      </c>
      <c r="B6" s="21" t="s">
        <v>79</v>
      </c>
      <c r="C6" s="21" t="s">
        <v>79</v>
      </c>
      <c r="D6" s="21" t="s">
        <v>80</v>
      </c>
    </row>
    <row r="7" spans="1:4" x14ac:dyDescent="0.25">
      <c r="A7" s="23"/>
      <c r="B7" s="23"/>
      <c r="C7" s="23"/>
      <c r="D7" s="23"/>
    </row>
    <row r="8" spans="1:4" x14ac:dyDescent="0.25">
      <c r="A8" s="23"/>
      <c r="B8" s="23"/>
      <c r="C8" s="23"/>
      <c r="D8" s="23"/>
    </row>
    <row r="9" spans="1:4" x14ac:dyDescent="0.25">
      <c r="A9" s="23"/>
      <c r="B9" s="23"/>
      <c r="C9" s="23"/>
      <c r="D9" s="23"/>
    </row>
    <row r="10" spans="1:4" x14ac:dyDescent="0.25">
      <c r="A10" s="23"/>
      <c r="B10" s="23"/>
      <c r="C10" s="23"/>
      <c r="D10" s="23"/>
    </row>
    <row r="11" spans="1:4" x14ac:dyDescent="0.25">
      <c r="A11" s="23"/>
      <c r="B11" s="23"/>
      <c r="C11" s="23"/>
      <c r="D11" s="23"/>
    </row>
    <row r="12" spans="1:4" x14ac:dyDescent="0.25">
      <c r="A12" s="23"/>
      <c r="B12" s="23"/>
      <c r="C12" s="23"/>
      <c r="D12" s="23"/>
    </row>
    <row r="13" spans="1:4" x14ac:dyDescent="0.25">
      <c r="A13" s="23"/>
      <c r="B13" s="23"/>
      <c r="C13" s="23"/>
      <c r="D13" s="23"/>
    </row>
    <row r="14" spans="1:4" x14ac:dyDescent="0.25">
      <c r="A14" s="23"/>
      <c r="B14" s="23"/>
      <c r="C14" s="23"/>
      <c r="D14" s="23"/>
    </row>
    <row r="15" spans="1:4" x14ac:dyDescent="0.25">
      <c r="A15" s="23"/>
      <c r="B15" s="23"/>
      <c r="C15" s="23"/>
      <c r="D15" s="23"/>
    </row>
    <row r="16" spans="1:4" x14ac:dyDescent="0.25">
      <c r="A16" s="23"/>
      <c r="B16" s="23"/>
      <c r="C16" s="23"/>
      <c r="D16" s="23"/>
    </row>
    <row r="17" spans="1:4" x14ac:dyDescent="0.25">
      <c r="A17" s="23"/>
      <c r="B17" s="23"/>
      <c r="C17" s="23"/>
      <c r="D17" s="23"/>
    </row>
    <row r="18" spans="1:4" x14ac:dyDescent="0.25">
      <c r="A18" s="23"/>
      <c r="B18" s="23"/>
      <c r="C18" s="23"/>
      <c r="D18" s="23"/>
    </row>
    <row r="19" spans="1:4" x14ac:dyDescent="0.25">
      <c r="A19" s="23"/>
      <c r="B19" s="23"/>
      <c r="C19" s="23"/>
      <c r="D19" s="23"/>
    </row>
    <row r="20" spans="1:4" x14ac:dyDescent="0.25">
      <c r="A20" s="23"/>
      <c r="B20" s="23"/>
      <c r="C20" s="23"/>
      <c r="D20" s="23"/>
    </row>
    <row r="21" spans="1:4" x14ac:dyDescent="0.25">
      <c r="A21" s="23"/>
      <c r="B21" s="23"/>
      <c r="C21" s="23"/>
      <c r="D21" s="23"/>
    </row>
    <row r="22" spans="1:4" x14ac:dyDescent="0.25">
      <c r="A22" s="23"/>
      <c r="B22" s="23"/>
      <c r="C22" s="23"/>
      <c r="D22" s="23"/>
    </row>
    <row r="23" spans="1:4" x14ac:dyDescent="0.25">
      <c r="A23" s="23"/>
      <c r="B23" s="23"/>
      <c r="C23" s="23"/>
      <c r="D23" s="23"/>
    </row>
    <row r="24" spans="1:4" x14ac:dyDescent="0.25">
      <c r="A24" s="71" t="s">
        <v>268</v>
      </c>
      <c r="B24" s="41"/>
      <c r="C24" s="41"/>
      <c r="D24" s="41"/>
    </row>
    <row r="26" spans="1:4" x14ac:dyDescent="0.25">
      <c r="A26" s="38" t="s">
        <v>286</v>
      </c>
      <c r="B26" s="72"/>
      <c r="C26" s="72"/>
      <c r="D26" s="72"/>
    </row>
    <row r="28" spans="1:4" x14ac:dyDescent="0.25">
      <c r="A28" s="2" t="s">
        <v>303</v>
      </c>
      <c r="C28" s="17"/>
    </row>
    <row r="30" spans="1:4" x14ac:dyDescent="0.25">
      <c r="A30" s="2" t="s">
        <v>317</v>
      </c>
      <c r="C30" s="73" t="s">
        <v>67</v>
      </c>
      <c r="D30" s="2" t="s">
        <v>318</v>
      </c>
    </row>
    <row r="31" spans="1:4" x14ac:dyDescent="0.25">
      <c r="A31" s="2" t="s">
        <v>328</v>
      </c>
    </row>
    <row r="33" spans="1:4" x14ac:dyDescent="0.25">
      <c r="A33" s="2" t="s">
        <v>341</v>
      </c>
      <c r="C33" s="17"/>
    </row>
    <row r="34" spans="1:4" x14ac:dyDescent="0.25">
      <c r="A34" s="2" t="s">
        <v>349</v>
      </c>
    </row>
    <row r="35" spans="1:4" x14ac:dyDescent="0.25">
      <c r="A35" s="2" t="s">
        <v>356</v>
      </c>
    </row>
    <row r="37" spans="1:4" x14ac:dyDescent="0.25">
      <c r="A37" s="74" t="s">
        <v>366</v>
      </c>
      <c r="B37" s="74"/>
      <c r="C37" s="70"/>
      <c r="D37" s="2" t="s">
        <v>367</v>
      </c>
    </row>
  </sheetData>
  <pageMargins left="0.75" right="0.75" top="1" bottom="1" header="0.5" footer="0.5"/>
  <pageSetup scale="90" orientation="portrait" r:id="rId1"/>
  <headerFooter alignWithMargins="0">
    <oddFooter>&amp;L&amp;F&amp;R&amp;A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44"/>
  <sheetViews>
    <sheetView workbookViewId="0">
      <selection activeCell="J5" sqref="J5"/>
    </sheetView>
  </sheetViews>
  <sheetFormatPr defaultRowHeight="14.25" x14ac:dyDescent="0.25"/>
  <cols>
    <col min="1" max="1" width="46.28515625" style="2" customWidth="1"/>
    <col min="2" max="2" width="25.7109375" style="2" customWidth="1"/>
    <col min="3" max="3" width="20.85546875" style="2" customWidth="1"/>
    <col min="4" max="16384" width="9.140625" style="2"/>
  </cols>
  <sheetData>
    <row r="1" spans="1:3" x14ac:dyDescent="0.25">
      <c r="A1" s="17" t="s">
        <v>4</v>
      </c>
      <c r="B1" s="12" t="s">
        <v>7</v>
      </c>
      <c r="C1" s="2">
        <f>('1'!D6)</f>
        <v>2023</v>
      </c>
    </row>
    <row r="2" spans="1:3" x14ac:dyDescent="0.25">
      <c r="A2" s="4" t="s">
        <v>12</v>
      </c>
      <c r="B2" s="1"/>
      <c r="C2" s="1"/>
    </row>
    <row r="3" spans="1:3" x14ac:dyDescent="0.25">
      <c r="A3" s="52" t="s">
        <v>26</v>
      </c>
      <c r="B3" s="53" t="s">
        <v>27</v>
      </c>
      <c r="C3" s="17"/>
    </row>
    <row r="4" spans="1:3" x14ac:dyDescent="0.25">
      <c r="A4" s="22" t="s">
        <v>43</v>
      </c>
      <c r="B4" s="22" t="s">
        <v>44</v>
      </c>
      <c r="C4" s="22" t="s">
        <v>45</v>
      </c>
    </row>
    <row r="5" spans="1:3" x14ac:dyDescent="0.25">
      <c r="A5" s="23" t="s">
        <v>62</v>
      </c>
      <c r="B5" s="23"/>
      <c r="C5" s="23"/>
    </row>
    <row r="6" spans="1:3" x14ac:dyDescent="0.25">
      <c r="A6" s="23"/>
      <c r="B6" s="23"/>
      <c r="C6" s="23"/>
    </row>
    <row r="7" spans="1:3" x14ac:dyDescent="0.25">
      <c r="A7" s="23" t="s">
        <v>92</v>
      </c>
      <c r="B7" s="23"/>
      <c r="C7" s="23"/>
    </row>
    <row r="8" spans="1:3" x14ac:dyDescent="0.25">
      <c r="A8" s="23"/>
      <c r="B8" s="23"/>
      <c r="C8" s="23"/>
    </row>
    <row r="9" spans="1:3" x14ac:dyDescent="0.25">
      <c r="A9" s="23" t="s">
        <v>118</v>
      </c>
      <c r="B9" s="23"/>
      <c r="C9" s="23"/>
    </row>
    <row r="10" spans="1:3" x14ac:dyDescent="0.25">
      <c r="A10" s="23"/>
      <c r="B10" s="23"/>
      <c r="C10" s="23"/>
    </row>
    <row r="11" spans="1:3" x14ac:dyDescent="0.25">
      <c r="A11" s="71" t="s">
        <v>143</v>
      </c>
      <c r="B11" s="41"/>
      <c r="C11" s="41"/>
    </row>
    <row r="13" spans="1:3" x14ac:dyDescent="0.25">
      <c r="A13" s="23" t="s">
        <v>176</v>
      </c>
      <c r="B13" s="23"/>
      <c r="C13" s="23"/>
    </row>
    <row r="14" spans="1:3" x14ac:dyDescent="0.25">
      <c r="A14" s="23" t="s">
        <v>182</v>
      </c>
      <c r="B14" s="23"/>
      <c r="C14" s="23"/>
    </row>
    <row r="15" spans="1:3" x14ac:dyDescent="0.25">
      <c r="A15" s="23" t="s">
        <v>192</v>
      </c>
      <c r="B15" s="23"/>
      <c r="C15" s="23"/>
    </row>
    <row r="16" spans="1:3" x14ac:dyDescent="0.25">
      <c r="A16" s="23" t="s">
        <v>202</v>
      </c>
      <c r="B16" s="23"/>
      <c r="C16" s="23"/>
    </row>
    <row r="17" spans="1:3" x14ac:dyDescent="0.25">
      <c r="A17" s="71" t="s">
        <v>211</v>
      </c>
      <c r="B17" s="41"/>
      <c r="C17" s="41"/>
    </row>
    <row r="19" spans="1:3" x14ac:dyDescent="0.25">
      <c r="A19" s="23" t="s">
        <v>228</v>
      </c>
      <c r="B19" s="23"/>
      <c r="C19" s="23"/>
    </row>
    <row r="20" spans="1:3" x14ac:dyDescent="0.25">
      <c r="A20" s="23" t="s">
        <v>237</v>
      </c>
      <c r="B20" s="23"/>
      <c r="C20" s="23"/>
    </row>
    <row r="21" spans="1:3" x14ac:dyDescent="0.25">
      <c r="A21" s="23" t="s">
        <v>237</v>
      </c>
      <c r="B21" s="23"/>
      <c r="C21" s="23"/>
    </row>
    <row r="22" spans="1:3" x14ac:dyDescent="0.25">
      <c r="A22" s="23" t="s">
        <v>237</v>
      </c>
      <c r="B22" s="23"/>
      <c r="C22" s="23"/>
    </row>
    <row r="23" spans="1:3" x14ac:dyDescent="0.25">
      <c r="A23" s="71" t="s">
        <v>262</v>
      </c>
      <c r="B23" s="41"/>
      <c r="C23" s="41"/>
    </row>
    <row r="25" spans="1:3" x14ac:dyDescent="0.25">
      <c r="A25" s="23" t="s">
        <v>277</v>
      </c>
      <c r="B25" s="23"/>
      <c r="C25" s="23"/>
    </row>
    <row r="26" spans="1:3" x14ac:dyDescent="0.25">
      <c r="A26" s="23" t="s">
        <v>287</v>
      </c>
      <c r="B26" s="23"/>
      <c r="C26" s="23"/>
    </row>
    <row r="27" spans="1:3" x14ac:dyDescent="0.25">
      <c r="A27" s="23" t="s">
        <v>294</v>
      </c>
      <c r="B27" s="23"/>
      <c r="C27" s="23"/>
    </row>
    <row r="28" spans="1:3" x14ac:dyDescent="0.25">
      <c r="A28" s="23" t="s">
        <v>304</v>
      </c>
      <c r="B28" s="23"/>
      <c r="C28" s="23"/>
    </row>
    <row r="29" spans="1:3" x14ac:dyDescent="0.25">
      <c r="A29" s="23" t="s">
        <v>294</v>
      </c>
      <c r="B29" s="23"/>
      <c r="C29" s="23"/>
    </row>
    <row r="30" spans="1:3" x14ac:dyDescent="0.25">
      <c r="A30" s="71" t="s">
        <v>319</v>
      </c>
      <c r="B30" s="40"/>
      <c r="C30" s="40"/>
    </row>
    <row r="32" spans="1:3" x14ac:dyDescent="0.25">
      <c r="A32" s="23" t="s">
        <v>335</v>
      </c>
      <c r="B32" s="23"/>
      <c r="C32" s="23"/>
    </row>
    <row r="33" spans="1:3" x14ac:dyDescent="0.25">
      <c r="A33" s="23" t="s">
        <v>342</v>
      </c>
      <c r="B33" s="23"/>
      <c r="C33" s="23"/>
    </row>
    <row r="34" spans="1:3" x14ac:dyDescent="0.25">
      <c r="A34" s="23" t="s">
        <v>350</v>
      </c>
      <c r="B34" s="23"/>
      <c r="C34" s="23"/>
    </row>
    <row r="35" spans="1:3" x14ac:dyDescent="0.25">
      <c r="A35" s="23" t="s">
        <v>357</v>
      </c>
      <c r="B35" s="23"/>
      <c r="C35" s="23"/>
    </row>
    <row r="36" spans="1:3" x14ac:dyDescent="0.25">
      <c r="A36" s="23" t="s">
        <v>363</v>
      </c>
      <c r="B36" s="23"/>
      <c r="C36" s="23"/>
    </row>
    <row r="37" spans="1:3" x14ac:dyDescent="0.25">
      <c r="A37" s="23" t="s">
        <v>368</v>
      </c>
      <c r="B37" s="23"/>
      <c r="C37" s="23"/>
    </row>
    <row r="38" spans="1:3" x14ac:dyDescent="0.25">
      <c r="A38" s="71" t="s">
        <v>372</v>
      </c>
      <c r="B38" s="41"/>
      <c r="C38" s="41"/>
    </row>
    <row r="40" spans="1:3" x14ac:dyDescent="0.25">
      <c r="A40" s="75" t="s">
        <v>382</v>
      </c>
      <c r="B40" s="41"/>
      <c r="C40" s="41"/>
    </row>
    <row r="41" spans="1:3" x14ac:dyDescent="0.25">
      <c r="A41" s="76"/>
      <c r="B41" s="34"/>
      <c r="C41" s="34"/>
    </row>
    <row r="43" spans="1:3" x14ac:dyDescent="0.25">
      <c r="A43" s="23" t="s">
        <v>390</v>
      </c>
      <c r="B43" s="23"/>
      <c r="C43" s="23"/>
    </row>
    <row r="44" spans="1:3" x14ac:dyDescent="0.25">
      <c r="A44" s="77" t="s">
        <v>395</v>
      </c>
      <c r="B44" s="78"/>
      <c r="C44" s="79"/>
    </row>
  </sheetData>
  <pageMargins left="0.75" right="0.75" top="1" bottom="1" header="0.5" footer="0.5"/>
  <pageSetup scale="90" orientation="portrait" r:id="rId1"/>
  <headerFooter alignWithMargins="0">
    <oddFooter>&amp;L&amp;F&amp;R&amp;A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54"/>
  <sheetViews>
    <sheetView workbookViewId="0">
      <selection activeCell="E1" sqref="E1"/>
    </sheetView>
  </sheetViews>
  <sheetFormatPr defaultRowHeight="12" x14ac:dyDescent="0.2"/>
  <cols>
    <col min="1" max="1" width="32.42578125" style="111" customWidth="1"/>
    <col min="2" max="2" width="5.42578125" style="111" customWidth="1"/>
    <col min="3" max="3" width="10" style="111" customWidth="1"/>
    <col min="4" max="4" width="17.5703125" style="111" customWidth="1"/>
    <col min="5" max="5" width="24.85546875" style="111" customWidth="1"/>
    <col min="6" max="16384" width="9.140625" style="111"/>
  </cols>
  <sheetData>
    <row r="1" spans="1:5" x14ac:dyDescent="0.2">
      <c r="A1" s="108" t="s">
        <v>4</v>
      </c>
      <c r="B1" s="108"/>
      <c r="C1" s="109"/>
      <c r="D1" s="109" t="s">
        <v>8</v>
      </c>
      <c r="E1" s="110">
        <f>('1'!D6)</f>
        <v>2023</v>
      </c>
    </row>
    <row r="3" spans="1:5" x14ac:dyDescent="0.2">
      <c r="A3" s="112" t="s">
        <v>28</v>
      </c>
      <c r="B3" s="113"/>
      <c r="C3" s="113"/>
      <c r="D3" s="113"/>
      <c r="E3" s="113"/>
    </row>
    <row r="4" spans="1:5" x14ac:dyDescent="0.2">
      <c r="A4" s="114" t="s">
        <v>26</v>
      </c>
      <c r="B4" s="114" t="s">
        <v>46</v>
      </c>
      <c r="C4" s="114" t="s">
        <v>47</v>
      </c>
      <c r="D4" s="114" t="s">
        <v>38</v>
      </c>
      <c r="E4" s="114" t="s">
        <v>493</v>
      </c>
    </row>
    <row r="5" spans="1:5" x14ac:dyDescent="0.2">
      <c r="A5" s="115"/>
      <c r="B5" s="115" t="s">
        <v>19</v>
      </c>
      <c r="C5" s="115" t="s">
        <v>63</v>
      </c>
      <c r="D5" s="115" t="s">
        <v>55</v>
      </c>
      <c r="E5" s="115" t="s">
        <v>494</v>
      </c>
    </row>
    <row r="6" spans="1:5" x14ac:dyDescent="0.2">
      <c r="A6" s="116"/>
      <c r="B6" s="116"/>
      <c r="C6" s="116"/>
      <c r="D6" s="116"/>
      <c r="E6" s="116"/>
    </row>
    <row r="7" spans="1:5" x14ac:dyDescent="0.2">
      <c r="A7" s="116"/>
      <c r="B7" s="116"/>
      <c r="C7" s="116"/>
      <c r="D7" s="116"/>
      <c r="E7" s="116"/>
    </row>
    <row r="8" spans="1:5" x14ac:dyDescent="0.2">
      <c r="A8" s="116"/>
      <c r="B8" s="116"/>
      <c r="C8" s="116"/>
      <c r="D8" s="116"/>
      <c r="E8" s="116"/>
    </row>
    <row r="9" spans="1:5" x14ac:dyDescent="0.2">
      <c r="A9" s="116"/>
      <c r="B9" s="116"/>
      <c r="C9" s="116"/>
      <c r="D9" s="116"/>
      <c r="E9" s="116"/>
    </row>
    <row r="10" spans="1:5" x14ac:dyDescent="0.2">
      <c r="A10" s="116"/>
      <c r="B10" s="116"/>
      <c r="C10" s="116"/>
      <c r="D10" s="116"/>
      <c r="E10" s="116"/>
    </row>
    <row r="11" spans="1:5" x14ac:dyDescent="0.2">
      <c r="A11" s="116"/>
      <c r="B11" s="116"/>
      <c r="C11" s="116"/>
      <c r="D11" s="116"/>
      <c r="E11" s="116"/>
    </row>
    <row r="12" spans="1:5" x14ac:dyDescent="0.2">
      <c r="A12" s="116"/>
      <c r="B12" s="116"/>
      <c r="C12" s="116"/>
      <c r="D12" s="116"/>
      <c r="E12" s="116"/>
    </row>
    <row r="13" spans="1:5" x14ac:dyDescent="0.2">
      <c r="A13" s="116"/>
      <c r="B13" s="116"/>
      <c r="C13" s="116"/>
      <c r="D13" s="116"/>
      <c r="E13" s="116"/>
    </row>
    <row r="14" spans="1:5" x14ac:dyDescent="0.2">
      <c r="A14" s="116"/>
      <c r="B14" s="116"/>
      <c r="C14" s="116"/>
      <c r="D14" s="116"/>
      <c r="E14" s="116"/>
    </row>
    <row r="15" spans="1:5" x14ac:dyDescent="0.2">
      <c r="A15" s="116"/>
      <c r="B15" s="116"/>
      <c r="C15" s="116"/>
      <c r="D15" s="116"/>
      <c r="E15" s="116"/>
    </row>
    <row r="16" spans="1:5" x14ac:dyDescent="0.2">
      <c r="A16" s="116"/>
      <c r="B16" s="116"/>
      <c r="C16" s="116"/>
      <c r="D16" s="116"/>
      <c r="E16" s="116"/>
    </row>
    <row r="17" spans="1:5" x14ac:dyDescent="0.2">
      <c r="A17" s="116"/>
      <c r="B17" s="116"/>
      <c r="C17" s="116"/>
      <c r="D17" s="116"/>
      <c r="E17" s="116"/>
    </row>
    <row r="18" spans="1:5" x14ac:dyDescent="0.2">
      <c r="A18" s="116"/>
      <c r="B18" s="116"/>
      <c r="C18" s="116"/>
      <c r="D18" s="116"/>
      <c r="E18" s="116"/>
    </row>
    <row r="19" spans="1:5" x14ac:dyDescent="0.2">
      <c r="A19" s="116"/>
      <c r="B19" s="116"/>
      <c r="C19" s="116"/>
      <c r="D19" s="116"/>
      <c r="E19" s="116"/>
    </row>
    <row r="20" spans="1:5" x14ac:dyDescent="0.2">
      <c r="A20" s="116"/>
      <c r="B20" s="116"/>
      <c r="C20" s="116"/>
      <c r="D20" s="116"/>
      <c r="E20" s="116"/>
    </row>
    <row r="21" spans="1:5" x14ac:dyDescent="0.2">
      <c r="A21" s="116"/>
      <c r="B21" s="116"/>
      <c r="C21" s="116"/>
      <c r="D21" s="116"/>
      <c r="E21" s="116"/>
    </row>
    <row r="22" spans="1:5" x14ac:dyDescent="0.2">
      <c r="A22" s="116"/>
      <c r="B22" s="116"/>
      <c r="C22" s="116"/>
      <c r="D22" s="116"/>
      <c r="E22" s="116"/>
    </row>
    <row r="23" spans="1:5" x14ac:dyDescent="0.2">
      <c r="A23" s="116"/>
      <c r="B23" s="116"/>
      <c r="C23" s="116"/>
      <c r="D23" s="116"/>
      <c r="E23" s="116"/>
    </row>
    <row r="24" spans="1:5" x14ac:dyDescent="0.2">
      <c r="A24" s="116"/>
      <c r="B24" s="116"/>
      <c r="C24" s="116"/>
      <c r="D24" s="116"/>
      <c r="E24" s="116"/>
    </row>
    <row r="25" spans="1:5" x14ac:dyDescent="0.2">
      <c r="A25" s="116"/>
      <c r="B25" s="116"/>
      <c r="C25" s="116"/>
      <c r="D25" s="116"/>
      <c r="E25" s="116"/>
    </row>
    <row r="26" spans="1:5" x14ac:dyDescent="0.2">
      <c r="A26" s="116"/>
      <c r="B26" s="116"/>
      <c r="C26" s="116"/>
      <c r="D26" s="116"/>
      <c r="E26" s="116"/>
    </row>
    <row r="27" spans="1:5" x14ac:dyDescent="0.2">
      <c r="A27" s="116"/>
      <c r="B27" s="116"/>
      <c r="C27" s="116"/>
      <c r="D27" s="116"/>
      <c r="E27" s="116"/>
    </row>
    <row r="28" spans="1:5" x14ac:dyDescent="0.2">
      <c r="A28" s="116"/>
      <c r="B28" s="116"/>
      <c r="C28" s="116"/>
      <c r="D28" s="116"/>
      <c r="E28" s="116"/>
    </row>
    <row r="29" spans="1:5" x14ac:dyDescent="0.2">
      <c r="A29" s="116"/>
      <c r="B29" s="116"/>
      <c r="C29" s="116"/>
      <c r="D29" s="116"/>
      <c r="E29" s="116"/>
    </row>
    <row r="30" spans="1:5" x14ac:dyDescent="0.2">
      <c r="A30" s="116"/>
      <c r="B30" s="116"/>
      <c r="C30" s="116"/>
      <c r="D30" s="116"/>
      <c r="E30" s="116"/>
    </row>
    <row r="31" spans="1:5" x14ac:dyDescent="0.2">
      <c r="A31" s="116"/>
      <c r="B31" s="116"/>
      <c r="C31" s="116"/>
      <c r="D31" s="116"/>
      <c r="E31" s="116"/>
    </row>
    <row r="32" spans="1:5" x14ac:dyDescent="0.2">
      <c r="A32" s="116"/>
      <c r="B32" s="116"/>
      <c r="C32" s="116"/>
      <c r="D32" s="116"/>
      <c r="E32" s="116"/>
    </row>
    <row r="33" spans="1:5" x14ac:dyDescent="0.2">
      <c r="A33" s="116"/>
      <c r="B33" s="116"/>
      <c r="C33" s="116"/>
      <c r="D33" s="116"/>
      <c r="E33" s="116"/>
    </row>
    <row r="34" spans="1:5" x14ac:dyDescent="0.2">
      <c r="A34" s="116"/>
      <c r="B34" s="116"/>
      <c r="C34" s="116"/>
      <c r="D34" s="116"/>
      <c r="E34" s="116"/>
    </row>
    <row r="35" spans="1:5" x14ac:dyDescent="0.2">
      <c r="A35" s="116"/>
      <c r="B35" s="116"/>
      <c r="C35" s="116"/>
      <c r="D35" s="116"/>
      <c r="E35" s="116"/>
    </row>
    <row r="36" spans="1:5" x14ac:dyDescent="0.2">
      <c r="A36" s="116"/>
      <c r="B36" s="116"/>
      <c r="C36" s="116"/>
      <c r="D36" s="116"/>
      <c r="E36" s="116"/>
    </row>
    <row r="37" spans="1:5" x14ac:dyDescent="0.2">
      <c r="A37" s="116"/>
      <c r="B37" s="116"/>
      <c r="C37" s="116"/>
      <c r="D37" s="116"/>
      <c r="E37" s="116"/>
    </row>
    <row r="38" spans="1:5" x14ac:dyDescent="0.2">
      <c r="A38" s="116"/>
      <c r="B38" s="116"/>
      <c r="C38" s="116"/>
      <c r="D38" s="116"/>
      <c r="E38" s="116"/>
    </row>
    <row r="39" spans="1:5" x14ac:dyDescent="0.2">
      <c r="A39" s="116"/>
      <c r="B39" s="116"/>
      <c r="C39" s="116"/>
      <c r="D39" s="116"/>
      <c r="E39" s="116"/>
    </row>
    <row r="40" spans="1:5" x14ac:dyDescent="0.2">
      <c r="A40" s="116"/>
      <c r="B40" s="116"/>
      <c r="C40" s="116"/>
      <c r="D40" s="116"/>
      <c r="E40" s="116"/>
    </row>
    <row r="41" spans="1:5" x14ac:dyDescent="0.2">
      <c r="A41" s="116"/>
      <c r="B41" s="116"/>
      <c r="C41" s="116"/>
      <c r="D41" s="116"/>
      <c r="E41" s="116"/>
    </row>
    <row r="42" spans="1:5" x14ac:dyDescent="0.2">
      <c r="A42" s="116"/>
      <c r="B42" s="116"/>
      <c r="C42" s="116"/>
      <c r="D42" s="116"/>
      <c r="E42" s="116"/>
    </row>
    <row r="43" spans="1:5" x14ac:dyDescent="0.2">
      <c r="A43" s="116"/>
      <c r="B43" s="116"/>
      <c r="C43" s="116"/>
      <c r="D43" s="116"/>
      <c r="E43" s="116"/>
    </row>
    <row r="44" spans="1:5" x14ac:dyDescent="0.2">
      <c r="A44" s="116"/>
      <c r="B44" s="116"/>
      <c r="C44" s="116"/>
      <c r="D44" s="116"/>
      <c r="E44" s="116"/>
    </row>
    <row r="45" spans="1:5" x14ac:dyDescent="0.2">
      <c r="A45" s="116"/>
      <c r="B45" s="116"/>
      <c r="C45" s="116"/>
      <c r="D45" s="116"/>
      <c r="E45" s="116"/>
    </row>
    <row r="46" spans="1:5" x14ac:dyDescent="0.2">
      <c r="A46" s="116"/>
      <c r="B46" s="116"/>
      <c r="C46" s="116"/>
      <c r="D46" s="116"/>
      <c r="E46" s="116"/>
    </row>
    <row r="47" spans="1:5" x14ac:dyDescent="0.2">
      <c r="A47" s="116"/>
      <c r="B47" s="116"/>
      <c r="C47" s="116"/>
      <c r="D47" s="116"/>
      <c r="E47" s="116"/>
    </row>
    <row r="48" spans="1:5" x14ac:dyDescent="0.2">
      <c r="A48" s="116"/>
      <c r="B48" s="116"/>
      <c r="C48" s="116"/>
      <c r="D48" s="116"/>
      <c r="E48" s="116"/>
    </row>
    <row r="49" spans="1:5" x14ac:dyDescent="0.2">
      <c r="A49" s="116"/>
      <c r="B49" s="116"/>
      <c r="C49" s="116"/>
      <c r="D49" s="116"/>
      <c r="E49" s="116"/>
    </row>
    <row r="50" spans="1:5" x14ac:dyDescent="0.2">
      <c r="A50" s="116"/>
      <c r="B50" s="116"/>
      <c r="C50" s="116"/>
      <c r="D50" s="116"/>
      <c r="E50" s="116"/>
    </row>
    <row r="51" spans="1:5" x14ac:dyDescent="0.2">
      <c r="A51" s="116"/>
      <c r="B51" s="116"/>
      <c r="C51" s="116"/>
      <c r="D51" s="116"/>
      <c r="E51" s="116"/>
    </row>
    <row r="52" spans="1:5" x14ac:dyDescent="0.2">
      <c r="A52" s="116"/>
      <c r="B52" s="116"/>
      <c r="C52" s="116"/>
      <c r="D52" s="116"/>
      <c r="E52" s="116"/>
    </row>
    <row r="53" spans="1:5" x14ac:dyDescent="0.2">
      <c r="A53" s="116"/>
      <c r="B53" s="116"/>
      <c r="C53" s="116"/>
      <c r="D53" s="116"/>
      <c r="E53" s="116"/>
    </row>
    <row r="54" spans="1:5" x14ac:dyDescent="0.2">
      <c r="A54" s="117" t="s">
        <v>417</v>
      </c>
      <c r="B54" s="118"/>
      <c r="C54" s="118"/>
      <c r="D54" s="118"/>
      <c r="E54" s="118"/>
    </row>
  </sheetData>
  <pageMargins left="0.75" right="0.75" top="1" bottom="1" header="0.5" footer="0.5"/>
  <pageSetup scale="90" orientation="portrait" r:id="rId1"/>
  <headerFooter alignWithMargins="0">
    <oddFooter>&amp;L&amp;F&amp;R&amp;A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55"/>
  <sheetViews>
    <sheetView workbookViewId="0">
      <selection sqref="A1:XFD1048576"/>
    </sheetView>
  </sheetViews>
  <sheetFormatPr defaultRowHeight="14.25" x14ac:dyDescent="0.25"/>
  <cols>
    <col min="1" max="1" width="26.28515625" style="2" customWidth="1"/>
    <col min="2" max="2" width="8.5703125" style="2" customWidth="1"/>
    <col min="3" max="3" width="7.5703125" style="2" customWidth="1"/>
    <col min="4" max="5" width="13.5703125" style="2" customWidth="1"/>
    <col min="6" max="6" width="20" style="2" customWidth="1"/>
    <col min="7" max="16384" width="9.140625" style="2"/>
  </cols>
  <sheetData>
    <row r="1" spans="1:6" x14ac:dyDescent="0.25">
      <c r="A1" s="17" t="s">
        <v>4</v>
      </c>
      <c r="B1" s="17"/>
      <c r="C1" s="27"/>
      <c r="D1" s="12"/>
      <c r="E1" s="12" t="s">
        <v>8</v>
      </c>
      <c r="F1" s="37">
        <f>('1'!D6)</f>
        <v>2023</v>
      </c>
    </row>
    <row r="2" spans="1:6" x14ac:dyDescent="0.25">
      <c r="A2" s="4" t="s">
        <v>13</v>
      </c>
      <c r="B2" s="1"/>
      <c r="C2" s="1"/>
      <c r="D2" s="1"/>
      <c r="E2" s="1"/>
      <c r="F2" s="1"/>
    </row>
    <row r="3" spans="1:6" x14ac:dyDescent="0.25">
      <c r="A3" s="13" t="s">
        <v>29</v>
      </c>
      <c r="B3" s="1"/>
      <c r="C3" s="1"/>
      <c r="D3" s="1"/>
      <c r="E3" s="1"/>
      <c r="F3" s="1"/>
    </row>
    <row r="4" spans="1:6" x14ac:dyDescent="0.25">
      <c r="A4" s="28" t="s">
        <v>27</v>
      </c>
      <c r="B4" s="28" t="s">
        <v>48</v>
      </c>
      <c r="C4" s="28" t="s">
        <v>46</v>
      </c>
      <c r="D4" s="28"/>
      <c r="E4" s="28" t="s">
        <v>38</v>
      </c>
      <c r="F4" s="28" t="s">
        <v>493</v>
      </c>
    </row>
    <row r="5" spans="1:6" x14ac:dyDescent="0.25">
      <c r="A5" s="39" t="s">
        <v>64</v>
      </c>
      <c r="B5" s="39" t="s">
        <v>65</v>
      </c>
      <c r="C5" s="39" t="s">
        <v>19</v>
      </c>
      <c r="D5" s="39" t="s">
        <v>63</v>
      </c>
      <c r="E5" s="39" t="s">
        <v>55</v>
      </c>
      <c r="F5" s="39" t="s">
        <v>494</v>
      </c>
    </row>
    <row r="6" spans="1:6" x14ac:dyDescent="0.25">
      <c r="A6" s="23"/>
      <c r="B6" s="23"/>
      <c r="C6" s="23"/>
      <c r="D6" s="23"/>
      <c r="E6" s="23"/>
      <c r="F6" s="23"/>
    </row>
    <row r="7" spans="1:6" x14ac:dyDescent="0.25">
      <c r="A7" s="23"/>
      <c r="B7" s="23"/>
      <c r="C7" s="23"/>
      <c r="D7" s="23"/>
      <c r="E7" s="23"/>
      <c r="F7" s="23"/>
    </row>
    <row r="8" spans="1:6" x14ac:dyDescent="0.25">
      <c r="A8" s="23"/>
      <c r="B8" s="23"/>
      <c r="C8" s="23"/>
      <c r="D8" s="23"/>
      <c r="E8" s="23"/>
      <c r="F8" s="23"/>
    </row>
    <row r="9" spans="1:6" x14ac:dyDescent="0.25">
      <c r="A9" s="23"/>
      <c r="B9" s="23"/>
      <c r="C9" s="23"/>
      <c r="D9" s="23"/>
      <c r="E9" s="23"/>
      <c r="F9" s="23"/>
    </row>
    <row r="10" spans="1:6" x14ac:dyDescent="0.25">
      <c r="A10" s="23"/>
      <c r="B10" s="23"/>
      <c r="C10" s="23"/>
      <c r="D10" s="23"/>
      <c r="E10" s="23"/>
      <c r="F10" s="23"/>
    </row>
    <row r="11" spans="1:6" x14ac:dyDescent="0.25">
      <c r="A11" s="23"/>
      <c r="B11" s="23"/>
      <c r="C11" s="23"/>
      <c r="D11" s="23"/>
      <c r="E11" s="23"/>
      <c r="F11" s="23"/>
    </row>
    <row r="12" spans="1:6" x14ac:dyDescent="0.25">
      <c r="A12" s="23"/>
      <c r="B12" s="23"/>
      <c r="C12" s="23"/>
      <c r="D12" s="23"/>
      <c r="E12" s="23"/>
      <c r="F12" s="23"/>
    </row>
    <row r="13" spans="1:6" x14ac:dyDescent="0.25">
      <c r="A13" s="23"/>
      <c r="B13" s="23"/>
      <c r="C13" s="23"/>
      <c r="D13" s="23"/>
      <c r="E13" s="23"/>
      <c r="F13" s="23"/>
    </row>
    <row r="14" spans="1:6" x14ac:dyDescent="0.25">
      <c r="A14" s="23"/>
      <c r="B14" s="23"/>
      <c r="C14" s="23"/>
      <c r="D14" s="23"/>
      <c r="E14" s="23"/>
      <c r="F14" s="23"/>
    </row>
    <row r="15" spans="1:6" x14ac:dyDescent="0.25">
      <c r="A15" s="23"/>
      <c r="B15" s="23"/>
      <c r="C15" s="23"/>
      <c r="D15" s="23"/>
      <c r="E15" s="23"/>
      <c r="F15" s="23"/>
    </row>
    <row r="16" spans="1:6" x14ac:dyDescent="0.25">
      <c r="A16" s="23"/>
      <c r="B16" s="23"/>
      <c r="C16" s="23"/>
      <c r="D16" s="23"/>
      <c r="E16" s="23"/>
      <c r="F16" s="23"/>
    </row>
    <row r="17" spans="1:6" x14ac:dyDescent="0.25">
      <c r="A17" s="23"/>
      <c r="B17" s="23"/>
      <c r="C17" s="23"/>
      <c r="D17" s="23"/>
      <c r="E17" s="23"/>
      <c r="F17" s="23"/>
    </row>
    <row r="18" spans="1:6" x14ac:dyDescent="0.25">
      <c r="A18" s="23"/>
      <c r="B18" s="23"/>
      <c r="C18" s="23"/>
      <c r="D18" s="23"/>
      <c r="E18" s="23"/>
      <c r="F18" s="23"/>
    </row>
    <row r="19" spans="1:6" x14ac:dyDescent="0.25">
      <c r="A19" s="23"/>
      <c r="B19" s="23"/>
      <c r="C19" s="23"/>
      <c r="D19" s="23"/>
      <c r="E19" s="23"/>
      <c r="F19" s="23"/>
    </row>
    <row r="20" spans="1:6" x14ac:dyDescent="0.25">
      <c r="A20" s="23"/>
      <c r="B20" s="23"/>
      <c r="C20" s="23"/>
      <c r="D20" s="23"/>
      <c r="E20" s="23"/>
      <c r="F20" s="23"/>
    </row>
    <row r="21" spans="1:6" x14ac:dyDescent="0.25">
      <c r="A21" s="23"/>
      <c r="B21" s="23"/>
      <c r="C21" s="23"/>
      <c r="D21" s="23"/>
      <c r="E21" s="23"/>
      <c r="F21" s="23"/>
    </row>
    <row r="22" spans="1:6" x14ac:dyDescent="0.25">
      <c r="A22" s="23"/>
      <c r="B22" s="23"/>
      <c r="C22" s="23"/>
      <c r="D22" s="23"/>
      <c r="E22" s="23"/>
      <c r="F22" s="23"/>
    </row>
    <row r="23" spans="1:6" x14ac:dyDescent="0.25">
      <c r="A23" s="23"/>
      <c r="B23" s="23"/>
      <c r="C23" s="23"/>
      <c r="D23" s="23"/>
      <c r="E23" s="23"/>
      <c r="F23" s="23"/>
    </row>
    <row r="24" spans="1:6" x14ac:dyDescent="0.25">
      <c r="A24" s="23"/>
      <c r="B24" s="23"/>
      <c r="C24" s="23"/>
      <c r="D24" s="23"/>
      <c r="E24" s="23"/>
      <c r="F24" s="23"/>
    </row>
    <row r="25" spans="1:6" x14ac:dyDescent="0.25">
      <c r="A25" s="23"/>
      <c r="B25" s="23"/>
      <c r="C25" s="23"/>
      <c r="D25" s="23"/>
      <c r="E25" s="23"/>
      <c r="F25" s="23"/>
    </row>
    <row r="26" spans="1:6" x14ac:dyDescent="0.25">
      <c r="A26" s="23"/>
      <c r="B26" s="23"/>
      <c r="C26" s="23"/>
      <c r="D26" s="23"/>
      <c r="E26" s="23"/>
      <c r="F26" s="23"/>
    </row>
    <row r="27" spans="1:6" x14ac:dyDescent="0.25">
      <c r="A27" s="23"/>
      <c r="B27" s="23"/>
      <c r="C27" s="23"/>
      <c r="D27" s="23"/>
      <c r="E27" s="23"/>
      <c r="F27" s="23"/>
    </row>
    <row r="28" spans="1:6" x14ac:dyDescent="0.25">
      <c r="A28" s="23"/>
      <c r="B28" s="23"/>
      <c r="C28" s="23"/>
      <c r="D28" s="23"/>
      <c r="E28" s="23"/>
      <c r="F28" s="23"/>
    </row>
    <row r="29" spans="1:6" x14ac:dyDescent="0.25">
      <c r="A29" s="23"/>
      <c r="B29" s="23"/>
      <c r="C29" s="23"/>
      <c r="D29" s="23"/>
      <c r="E29" s="23"/>
      <c r="F29" s="23"/>
    </row>
    <row r="30" spans="1:6" x14ac:dyDescent="0.25">
      <c r="A30" s="23"/>
      <c r="B30" s="23"/>
      <c r="C30" s="23"/>
      <c r="D30" s="23"/>
      <c r="E30" s="23"/>
      <c r="F30" s="23"/>
    </row>
    <row r="31" spans="1:6" x14ac:dyDescent="0.25">
      <c r="A31" s="23"/>
      <c r="B31" s="23"/>
      <c r="C31" s="23"/>
      <c r="D31" s="23"/>
      <c r="E31" s="23"/>
      <c r="F31" s="23"/>
    </row>
    <row r="32" spans="1:6" x14ac:dyDescent="0.25">
      <c r="A32" s="23"/>
      <c r="B32" s="23"/>
      <c r="C32" s="23"/>
      <c r="D32" s="23"/>
      <c r="E32" s="23"/>
      <c r="F32" s="23"/>
    </row>
    <row r="33" spans="1:6" x14ac:dyDescent="0.25">
      <c r="A33" s="23"/>
      <c r="B33" s="23"/>
      <c r="C33" s="23"/>
      <c r="D33" s="23"/>
      <c r="E33" s="23"/>
      <c r="F33" s="23"/>
    </row>
    <row r="34" spans="1:6" x14ac:dyDescent="0.25">
      <c r="A34" s="23"/>
      <c r="B34" s="23"/>
      <c r="C34" s="23"/>
      <c r="D34" s="23"/>
      <c r="E34" s="23"/>
      <c r="F34" s="23"/>
    </row>
    <row r="35" spans="1:6" x14ac:dyDescent="0.25">
      <c r="A35" s="23"/>
      <c r="B35" s="23"/>
      <c r="C35" s="23"/>
      <c r="D35" s="23"/>
      <c r="E35" s="23"/>
      <c r="F35" s="23"/>
    </row>
    <row r="36" spans="1:6" x14ac:dyDescent="0.25">
      <c r="A36" s="23"/>
      <c r="B36" s="23"/>
      <c r="C36" s="23"/>
      <c r="D36" s="23"/>
      <c r="E36" s="23"/>
      <c r="F36" s="23"/>
    </row>
    <row r="37" spans="1:6" x14ac:dyDescent="0.25">
      <c r="A37" s="23"/>
      <c r="B37" s="23"/>
      <c r="C37" s="23"/>
      <c r="D37" s="23"/>
      <c r="E37" s="23"/>
      <c r="F37" s="23"/>
    </row>
    <row r="38" spans="1:6" x14ac:dyDescent="0.25">
      <c r="A38" s="23"/>
      <c r="B38" s="23"/>
      <c r="C38" s="23"/>
      <c r="D38" s="23"/>
      <c r="E38" s="23"/>
      <c r="F38" s="23"/>
    </row>
    <row r="39" spans="1:6" x14ac:dyDescent="0.25">
      <c r="A39" s="23"/>
      <c r="B39" s="23"/>
      <c r="C39" s="23"/>
      <c r="D39" s="23"/>
      <c r="E39" s="23"/>
      <c r="F39" s="23"/>
    </row>
    <row r="40" spans="1:6" x14ac:dyDescent="0.25">
      <c r="A40" s="23"/>
      <c r="B40" s="23"/>
      <c r="C40" s="23"/>
      <c r="D40" s="23"/>
      <c r="E40" s="23"/>
      <c r="F40" s="23"/>
    </row>
    <row r="41" spans="1:6" x14ac:dyDescent="0.25">
      <c r="A41" s="23"/>
      <c r="B41" s="23"/>
      <c r="C41" s="23"/>
      <c r="D41" s="23"/>
      <c r="E41" s="23"/>
      <c r="F41" s="23"/>
    </row>
    <row r="42" spans="1:6" x14ac:dyDescent="0.25">
      <c r="A42" s="23"/>
      <c r="B42" s="23"/>
      <c r="C42" s="23"/>
      <c r="D42" s="23"/>
      <c r="E42" s="23"/>
      <c r="F42" s="23"/>
    </row>
    <row r="43" spans="1:6" x14ac:dyDescent="0.25">
      <c r="A43" s="23"/>
      <c r="B43" s="23"/>
      <c r="C43" s="23"/>
      <c r="D43" s="23"/>
      <c r="E43" s="23"/>
      <c r="F43" s="23"/>
    </row>
    <row r="44" spans="1:6" x14ac:dyDescent="0.25">
      <c r="A44" s="23"/>
      <c r="B44" s="23"/>
      <c r="C44" s="23"/>
      <c r="D44" s="23"/>
      <c r="E44" s="23"/>
      <c r="F44" s="23"/>
    </row>
    <row r="45" spans="1:6" x14ac:dyDescent="0.25">
      <c r="A45" s="23"/>
      <c r="B45" s="23"/>
      <c r="C45" s="23"/>
      <c r="D45" s="23"/>
      <c r="E45" s="23"/>
      <c r="F45" s="23"/>
    </row>
    <row r="46" spans="1:6" x14ac:dyDescent="0.25">
      <c r="A46" s="23"/>
      <c r="B46" s="23"/>
      <c r="C46" s="23"/>
      <c r="D46" s="23"/>
      <c r="E46" s="23"/>
      <c r="F46" s="23"/>
    </row>
    <row r="47" spans="1:6" x14ac:dyDescent="0.25">
      <c r="A47" s="23"/>
      <c r="B47" s="23"/>
      <c r="C47" s="23"/>
      <c r="D47" s="23"/>
      <c r="E47" s="23"/>
      <c r="F47" s="23"/>
    </row>
    <row r="48" spans="1:6" x14ac:dyDescent="0.25">
      <c r="A48" s="23"/>
      <c r="B48" s="23"/>
      <c r="C48" s="23"/>
      <c r="D48" s="23"/>
      <c r="E48" s="23"/>
      <c r="F48" s="23"/>
    </row>
    <row r="49" spans="1:6" x14ac:dyDescent="0.25">
      <c r="A49" s="23"/>
      <c r="B49" s="23"/>
      <c r="C49" s="23"/>
      <c r="D49" s="23"/>
      <c r="E49" s="23"/>
      <c r="F49" s="23"/>
    </row>
    <row r="50" spans="1:6" x14ac:dyDescent="0.25">
      <c r="A50" s="23"/>
      <c r="B50" s="23"/>
      <c r="C50" s="23"/>
      <c r="D50" s="23"/>
      <c r="E50" s="23"/>
      <c r="F50" s="23"/>
    </row>
    <row r="51" spans="1:6" x14ac:dyDescent="0.25">
      <c r="A51" s="23"/>
      <c r="B51" s="23"/>
      <c r="C51" s="23"/>
      <c r="D51" s="23"/>
      <c r="E51" s="23"/>
      <c r="F51" s="23"/>
    </row>
    <row r="52" spans="1:6" x14ac:dyDescent="0.25">
      <c r="A52" s="23"/>
      <c r="B52" s="23"/>
      <c r="C52" s="23"/>
      <c r="D52" s="23"/>
      <c r="E52" s="23"/>
      <c r="F52" s="23"/>
    </row>
    <row r="53" spans="1:6" x14ac:dyDescent="0.25">
      <c r="A53" s="23"/>
      <c r="B53" s="23"/>
      <c r="C53" s="23"/>
      <c r="D53" s="23"/>
      <c r="E53" s="23"/>
      <c r="F53" s="23"/>
    </row>
    <row r="54" spans="1:6" x14ac:dyDescent="0.25">
      <c r="A54" s="29" t="s">
        <v>418</v>
      </c>
      <c r="B54" s="30"/>
      <c r="C54" s="30"/>
      <c r="D54" s="30"/>
      <c r="E54" s="30"/>
      <c r="F54" s="30"/>
    </row>
    <row r="55" spans="1:6" x14ac:dyDescent="0.25">
      <c r="A55" s="32"/>
      <c r="B55" s="32"/>
      <c r="C55" s="32"/>
      <c r="D55" s="32"/>
      <c r="E55" s="32"/>
      <c r="F55" s="32"/>
    </row>
  </sheetData>
  <pageMargins left="0.75" right="0.75" top="0.75" bottom="0.75" header="0.5" footer="0.5"/>
  <pageSetup scale="85" orientation="portrait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4"/>
  <sheetViews>
    <sheetView view="pageBreakPreview" zoomScale="60" zoomScaleNormal="100" workbookViewId="0">
      <selection sqref="A1:XFD1048576"/>
    </sheetView>
  </sheetViews>
  <sheetFormatPr defaultRowHeight="14.25" x14ac:dyDescent="0.25"/>
  <cols>
    <col min="1" max="1" width="95.7109375" style="2" customWidth="1"/>
    <col min="2" max="16384" width="9.140625" style="2"/>
  </cols>
  <sheetData>
    <row r="1" spans="1:1" x14ac:dyDescent="0.25">
      <c r="A1" s="4" t="s">
        <v>0</v>
      </c>
    </row>
    <row r="2" spans="1:1" x14ac:dyDescent="0.25">
      <c r="A2" s="1"/>
    </row>
    <row r="3" spans="1:1" x14ac:dyDescent="0.25">
      <c r="A3" s="5" t="s">
        <v>509</v>
      </c>
    </row>
    <row r="4" spans="1:1" x14ac:dyDescent="0.25">
      <c r="A4" s="102" t="s">
        <v>31</v>
      </c>
    </row>
    <row r="5" spans="1:1" x14ac:dyDescent="0.25">
      <c r="A5" s="103" t="s">
        <v>510</v>
      </c>
    </row>
    <row r="6" spans="1:1" x14ac:dyDescent="0.25">
      <c r="A6" s="102" t="s">
        <v>68</v>
      </c>
    </row>
    <row r="7" spans="1:1" x14ac:dyDescent="0.25">
      <c r="A7" s="102" t="s">
        <v>83</v>
      </c>
    </row>
    <row r="8" spans="1:1" x14ac:dyDescent="0.25">
      <c r="A8" s="102"/>
    </row>
    <row r="9" spans="1:1" x14ac:dyDescent="0.25">
      <c r="A9" s="102" t="s">
        <v>104</v>
      </c>
    </row>
    <row r="10" spans="1:1" x14ac:dyDescent="0.25">
      <c r="A10" s="102" t="s">
        <v>121</v>
      </c>
    </row>
    <row r="11" spans="1:1" x14ac:dyDescent="0.25">
      <c r="A11" s="102" t="s">
        <v>136</v>
      </c>
    </row>
    <row r="12" spans="1:1" x14ac:dyDescent="0.25">
      <c r="A12" s="102" t="s">
        <v>145</v>
      </c>
    </row>
    <row r="13" spans="1:1" x14ac:dyDescent="0.25">
      <c r="A13" s="102"/>
    </row>
    <row r="14" spans="1:1" x14ac:dyDescent="0.25">
      <c r="A14" s="102" t="s">
        <v>178</v>
      </c>
    </row>
    <row r="15" spans="1:1" x14ac:dyDescent="0.25">
      <c r="A15" s="102"/>
    </row>
    <row r="16" spans="1:1" x14ac:dyDescent="0.25">
      <c r="A16" s="102" t="s">
        <v>511</v>
      </c>
    </row>
    <row r="17" spans="1:1" x14ac:dyDescent="0.25">
      <c r="A17" s="102" t="s">
        <v>512</v>
      </c>
    </row>
    <row r="18" spans="1:1" x14ac:dyDescent="0.25">
      <c r="A18" s="102" t="s">
        <v>214</v>
      </c>
    </row>
    <row r="19" spans="1:1" x14ac:dyDescent="0.25">
      <c r="A19" s="102" t="s">
        <v>220</v>
      </c>
    </row>
    <row r="20" spans="1:1" x14ac:dyDescent="0.25">
      <c r="A20" s="102" t="s">
        <v>231</v>
      </c>
    </row>
    <row r="21" spans="1:1" x14ac:dyDescent="0.25">
      <c r="A21" s="102" t="s">
        <v>513</v>
      </c>
    </row>
    <row r="22" spans="1:1" x14ac:dyDescent="0.25">
      <c r="A22" s="102"/>
    </row>
    <row r="23" spans="1:1" x14ac:dyDescent="0.25">
      <c r="A23" s="104" t="s">
        <v>256</v>
      </c>
    </row>
    <row r="24" spans="1:1" x14ac:dyDescent="0.25">
      <c r="A24" s="105" t="s">
        <v>264</v>
      </c>
    </row>
    <row r="25" spans="1:1" x14ac:dyDescent="0.25">
      <c r="A25" s="106" t="s">
        <v>271</v>
      </c>
    </row>
    <row r="26" spans="1:1" x14ac:dyDescent="0.25">
      <c r="A26" s="106" t="s">
        <v>280</v>
      </c>
    </row>
    <row r="27" spans="1:1" x14ac:dyDescent="0.25">
      <c r="A27" s="106" t="s">
        <v>290</v>
      </c>
    </row>
    <row r="28" spans="1:1" x14ac:dyDescent="0.25">
      <c r="A28" s="106" t="s">
        <v>296</v>
      </c>
    </row>
    <row r="29" spans="1:1" x14ac:dyDescent="0.25">
      <c r="A29" s="106" t="s">
        <v>307</v>
      </c>
    </row>
    <row r="30" spans="1:1" x14ac:dyDescent="0.25">
      <c r="A30" s="106" t="s">
        <v>312</v>
      </c>
    </row>
    <row r="31" spans="1:1" x14ac:dyDescent="0.25">
      <c r="A31" s="106" t="s">
        <v>321</v>
      </c>
    </row>
    <row r="32" spans="1:1" x14ac:dyDescent="0.25">
      <c r="A32" s="107" t="s">
        <v>330</v>
      </c>
    </row>
    <row r="33" spans="1:1" x14ac:dyDescent="0.25">
      <c r="A33" s="11"/>
    </row>
    <row r="34" spans="1:1" x14ac:dyDescent="0.25">
      <c r="A34" s="11" t="s">
        <v>345</v>
      </c>
    </row>
    <row r="35" spans="1:1" x14ac:dyDescent="0.25">
      <c r="A35" s="11" t="s">
        <v>351</v>
      </c>
    </row>
    <row r="36" spans="1:1" x14ac:dyDescent="0.25">
      <c r="A36" s="11" t="s">
        <v>360</v>
      </c>
    </row>
    <row r="37" spans="1:1" x14ac:dyDescent="0.25">
      <c r="A37" s="11"/>
    </row>
    <row r="38" spans="1:1" x14ac:dyDescent="0.25">
      <c r="A38" s="11" t="s">
        <v>514</v>
      </c>
    </row>
    <row r="39" spans="1:1" x14ac:dyDescent="0.25">
      <c r="A39" s="11" t="s">
        <v>375</v>
      </c>
    </row>
    <row r="40" spans="1:1" x14ac:dyDescent="0.25">
      <c r="A40" s="1"/>
    </row>
    <row r="41" spans="1:1" x14ac:dyDescent="0.25">
      <c r="A41" s="1"/>
    </row>
    <row r="42" spans="1:1" x14ac:dyDescent="0.25">
      <c r="A42" s="13" t="s">
        <v>383</v>
      </c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</sheetData>
  <pageMargins left="0.75" right="0.75" top="1" bottom="1" header="0.5" footer="0.5"/>
  <pageSetup scale="90" orientation="portrait" r:id="rId1"/>
  <headerFooter alignWithMargins="0">
    <oddFooter>&amp;L&amp;F&amp;R&amp;A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48"/>
  <sheetViews>
    <sheetView workbookViewId="0">
      <selection activeCell="A55" sqref="A1:XFD1048576"/>
    </sheetView>
  </sheetViews>
  <sheetFormatPr defaultRowHeight="14.25" x14ac:dyDescent="0.25"/>
  <cols>
    <col min="1" max="1" width="54" style="2" customWidth="1"/>
    <col min="2" max="2" width="15.28515625" style="2" customWidth="1"/>
    <col min="3" max="3" width="31.5703125" style="2" customWidth="1"/>
    <col min="4" max="16384" width="9.140625" style="2"/>
  </cols>
  <sheetData>
    <row r="1" spans="1:3" x14ac:dyDescent="0.25">
      <c r="A1" s="17" t="s">
        <v>6</v>
      </c>
      <c r="B1" s="12" t="s">
        <v>5</v>
      </c>
      <c r="C1" s="37">
        <f>('1'!D6)</f>
        <v>2023</v>
      </c>
    </row>
    <row r="2" spans="1:3" x14ac:dyDescent="0.25">
      <c r="A2" s="81" t="s">
        <v>14</v>
      </c>
      <c r="B2" s="82"/>
      <c r="C2" s="82"/>
    </row>
    <row r="4" spans="1:3" x14ac:dyDescent="0.25">
      <c r="A4" s="2" t="s">
        <v>49</v>
      </c>
    </row>
    <row r="8" spans="1:3" x14ac:dyDescent="0.25">
      <c r="A8" s="2" t="s">
        <v>102</v>
      </c>
    </row>
    <row r="9" spans="1:3" x14ac:dyDescent="0.25">
      <c r="A9" s="2" t="s">
        <v>119</v>
      </c>
    </row>
    <row r="20" spans="1:1" x14ac:dyDescent="0.25">
      <c r="A20" s="2" t="s">
        <v>238</v>
      </c>
    </row>
    <row r="32" spans="1:1" x14ac:dyDescent="0.25">
      <c r="A32" s="2" t="s">
        <v>336</v>
      </c>
    </row>
    <row r="33" spans="1:1" x14ac:dyDescent="0.25">
      <c r="A33" s="2" t="s">
        <v>343</v>
      </c>
    </row>
    <row r="48" spans="1:1" x14ac:dyDescent="0.25">
      <c r="A48" s="2" t="s">
        <v>408</v>
      </c>
    </row>
  </sheetData>
  <pageMargins left="0.75" right="0.75" top="1" bottom="1" header="0.5" footer="0.5"/>
  <pageSetup scale="90" orientation="portrait" r:id="rId1"/>
  <headerFooter alignWithMargins="0">
    <oddFooter>&amp;L&amp;F&amp;R&amp;A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32"/>
  <sheetViews>
    <sheetView workbookViewId="0">
      <selection sqref="A1:XFD1048576"/>
    </sheetView>
  </sheetViews>
  <sheetFormatPr defaultRowHeight="14.25" x14ac:dyDescent="0.25"/>
  <cols>
    <col min="1" max="1" width="27.5703125" style="2" customWidth="1"/>
    <col min="2" max="7" width="13.7109375" style="2" customWidth="1"/>
    <col min="8" max="16384" width="9.140625" style="2"/>
  </cols>
  <sheetData>
    <row r="1" spans="1:7" x14ac:dyDescent="0.25">
      <c r="A1" s="17" t="s">
        <v>4</v>
      </c>
      <c r="B1" s="17"/>
      <c r="C1" s="17"/>
      <c r="D1" s="17"/>
      <c r="E1" s="12" t="s">
        <v>5</v>
      </c>
      <c r="F1" s="6">
        <f>('1'!D6)</f>
        <v>2023</v>
      </c>
    </row>
    <row r="2" spans="1:7" x14ac:dyDescent="0.25">
      <c r="A2" s="38" t="s">
        <v>15</v>
      </c>
      <c r="B2" s="1"/>
      <c r="C2" s="1"/>
      <c r="D2" s="1"/>
      <c r="E2" s="1"/>
      <c r="F2" s="1"/>
      <c r="G2" s="1"/>
    </row>
    <row r="3" spans="1:7" x14ac:dyDescent="0.25">
      <c r="A3" s="18" t="s">
        <v>30</v>
      </c>
    </row>
    <row r="4" spans="1:7" x14ac:dyDescent="0.25">
      <c r="A4" s="23"/>
      <c r="B4" s="22">
        <f>($F$1-6)</f>
        <v>2017</v>
      </c>
      <c r="C4" s="22">
        <f>($F$1-5)</f>
        <v>2018</v>
      </c>
      <c r="D4" s="22">
        <f>($F$1-4)</f>
        <v>2019</v>
      </c>
      <c r="E4" s="22">
        <f>($F$1-3)</f>
        <v>2020</v>
      </c>
      <c r="F4" s="22">
        <f>($F$1-2)</f>
        <v>2021</v>
      </c>
      <c r="G4" s="22">
        <f>($F$1-1)</f>
        <v>2022</v>
      </c>
    </row>
    <row r="5" spans="1:7" x14ac:dyDescent="0.25">
      <c r="A5" s="23" t="s">
        <v>66</v>
      </c>
      <c r="B5" s="23"/>
      <c r="C5" s="23"/>
      <c r="D5" s="23"/>
      <c r="E5" s="23" t="s">
        <v>67</v>
      </c>
      <c r="F5" s="23"/>
      <c r="G5" s="58" t="s">
        <v>67</v>
      </c>
    </row>
    <row r="6" spans="1:7" x14ac:dyDescent="0.25">
      <c r="A6" s="23" t="s">
        <v>81</v>
      </c>
      <c r="B6" s="58"/>
      <c r="C6" s="58"/>
      <c r="D6" s="58"/>
      <c r="E6" s="58"/>
      <c r="F6" s="23"/>
      <c r="G6" s="58"/>
    </row>
    <row r="7" spans="1:7" x14ac:dyDescent="0.25">
      <c r="A7" s="23" t="s">
        <v>434</v>
      </c>
      <c r="B7" s="58"/>
      <c r="C7" s="58"/>
      <c r="D7" s="58"/>
      <c r="E7" s="58"/>
      <c r="F7" s="58"/>
      <c r="G7" s="58"/>
    </row>
    <row r="8" spans="1:7" x14ac:dyDescent="0.25">
      <c r="A8" s="80" t="s">
        <v>103</v>
      </c>
      <c r="B8" s="83"/>
      <c r="C8" s="83"/>
      <c r="D8" s="83"/>
      <c r="E8" s="83"/>
      <c r="F8" s="83"/>
      <c r="G8" s="83"/>
    </row>
    <row r="9" spans="1:7" x14ac:dyDescent="0.25">
      <c r="A9" s="84"/>
      <c r="B9" s="85"/>
      <c r="C9" s="56"/>
      <c r="D9" s="56"/>
      <c r="E9" s="86"/>
      <c r="F9" s="86"/>
      <c r="G9" s="86"/>
    </row>
    <row r="10" spans="1:7" x14ac:dyDescent="0.25">
      <c r="A10" s="87" t="s">
        <v>135</v>
      </c>
      <c r="B10" s="88"/>
      <c r="C10" s="89"/>
      <c r="D10" s="89"/>
      <c r="E10" s="89"/>
      <c r="F10" s="89"/>
      <c r="G10" s="89"/>
    </row>
    <row r="11" spans="1:7" x14ac:dyDescent="0.25">
      <c r="A11" s="90" t="s">
        <v>144</v>
      </c>
      <c r="B11" s="90"/>
      <c r="C11" s="22">
        <f>(C4)</f>
        <v>2018</v>
      </c>
      <c r="D11" s="22">
        <f>(D4)</f>
        <v>2019</v>
      </c>
      <c r="E11" s="22">
        <f>(E4)</f>
        <v>2020</v>
      </c>
      <c r="F11" s="22">
        <f>(F4)</f>
        <v>2021</v>
      </c>
      <c r="G11" s="22">
        <f>(G4)</f>
        <v>2022</v>
      </c>
    </row>
    <row r="12" spans="1:7" x14ac:dyDescent="0.25">
      <c r="A12" s="91" t="s">
        <v>162</v>
      </c>
      <c r="B12" s="79"/>
      <c r="C12" s="23"/>
      <c r="D12" s="23"/>
      <c r="E12" s="23"/>
      <c r="F12" s="23"/>
      <c r="G12" s="23"/>
    </row>
    <row r="13" spans="1:7" x14ac:dyDescent="0.25">
      <c r="A13" s="91" t="s">
        <v>177</v>
      </c>
      <c r="B13" s="79"/>
      <c r="C13" s="23"/>
      <c r="D13" s="23"/>
      <c r="E13" s="23"/>
      <c r="F13" s="23"/>
      <c r="G13" s="23"/>
    </row>
    <row r="14" spans="1:7" x14ac:dyDescent="0.25">
      <c r="A14" s="91" t="s">
        <v>183</v>
      </c>
      <c r="B14" s="79"/>
      <c r="C14" s="23"/>
      <c r="D14" s="23"/>
      <c r="E14" s="23"/>
      <c r="F14" s="23"/>
      <c r="G14" s="23"/>
    </row>
    <row r="15" spans="1:7" x14ac:dyDescent="0.25">
      <c r="A15" s="91" t="s">
        <v>193</v>
      </c>
      <c r="B15" s="79"/>
      <c r="C15" s="23"/>
      <c r="D15" s="23"/>
      <c r="E15" s="23"/>
      <c r="F15" s="23"/>
      <c r="G15" s="23"/>
    </row>
    <row r="16" spans="1:7" x14ac:dyDescent="0.25">
      <c r="A16" s="91" t="s">
        <v>203</v>
      </c>
      <c r="B16" s="79"/>
      <c r="C16" s="23"/>
      <c r="D16" s="23"/>
      <c r="E16" s="23"/>
      <c r="F16" s="23"/>
      <c r="G16" s="23"/>
    </row>
    <row r="17" spans="1:7" x14ac:dyDescent="0.25">
      <c r="A17" s="77" t="s">
        <v>212</v>
      </c>
      <c r="B17" s="79"/>
      <c r="C17" s="23"/>
      <c r="D17" s="23"/>
      <c r="E17" s="23"/>
      <c r="F17" s="23"/>
      <c r="G17" s="23"/>
    </row>
    <row r="18" spans="1:7" x14ac:dyDescent="0.25">
      <c r="A18" s="77" t="s">
        <v>218</v>
      </c>
      <c r="B18" s="79"/>
      <c r="C18" s="23"/>
      <c r="D18" s="23"/>
      <c r="E18" s="23"/>
      <c r="F18" s="23"/>
      <c r="G18" s="23"/>
    </row>
    <row r="19" spans="1:7" x14ac:dyDescent="0.25">
      <c r="A19" s="92" t="s">
        <v>229</v>
      </c>
      <c r="B19" s="86"/>
      <c r="C19" s="86"/>
      <c r="D19" s="86"/>
      <c r="E19" s="86"/>
      <c r="F19" s="86"/>
      <c r="G19" s="86"/>
    </row>
    <row r="20" spans="1:7" x14ac:dyDescent="0.25">
      <c r="A20" s="77" t="s">
        <v>239</v>
      </c>
      <c r="B20" s="79"/>
      <c r="C20" s="23"/>
      <c r="D20" s="23"/>
      <c r="E20" s="23"/>
      <c r="F20" s="23"/>
      <c r="G20" s="23"/>
    </row>
    <row r="21" spans="1:7" x14ac:dyDescent="0.25">
      <c r="A21" s="77" t="s">
        <v>247</v>
      </c>
      <c r="B21" s="79"/>
      <c r="C21" s="23"/>
      <c r="D21" s="23"/>
      <c r="E21" s="23"/>
      <c r="F21" s="23"/>
      <c r="G21" s="23"/>
    </row>
    <row r="22" spans="1:7" x14ac:dyDescent="0.25">
      <c r="A22" s="77" t="s">
        <v>254</v>
      </c>
      <c r="B22" s="79"/>
      <c r="C22" s="23"/>
      <c r="D22" s="23"/>
      <c r="E22" s="23"/>
      <c r="F22" s="23"/>
      <c r="G22" s="23"/>
    </row>
    <row r="23" spans="1:7" x14ac:dyDescent="0.25">
      <c r="A23" s="77" t="s">
        <v>263</v>
      </c>
      <c r="B23" s="79"/>
      <c r="C23" s="23"/>
      <c r="D23" s="23"/>
      <c r="E23" s="23"/>
      <c r="F23" s="23"/>
      <c r="G23" s="23"/>
    </row>
    <row r="24" spans="1:7" x14ac:dyDescent="0.25">
      <c r="A24" s="77" t="s">
        <v>269</v>
      </c>
      <c r="B24" s="79"/>
      <c r="C24" s="23"/>
      <c r="D24" s="23"/>
      <c r="E24" s="23"/>
      <c r="F24" s="23"/>
      <c r="G24" s="23"/>
    </row>
    <row r="25" spans="1:7" x14ac:dyDescent="0.25">
      <c r="A25" s="77" t="s">
        <v>278</v>
      </c>
      <c r="B25" s="79"/>
      <c r="C25" s="23"/>
      <c r="D25" s="23"/>
      <c r="E25" s="23"/>
      <c r="F25" s="23"/>
      <c r="G25" s="23"/>
    </row>
    <row r="26" spans="1:7" x14ac:dyDescent="0.25">
      <c r="A26" s="77" t="s">
        <v>288</v>
      </c>
      <c r="B26" s="79"/>
      <c r="C26" s="23"/>
      <c r="D26" s="23"/>
      <c r="E26" s="23"/>
      <c r="F26" s="23"/>
      <c r="G26" s="23"/>
    </row>
    <row r="27" spans="1:7" x14ac:dyDescent="0.25">
      <c r="A27" s="93" t="s">
        <v>295</v>
      </c>
      <c r="B27" s="94"/>
      <c r="C27" s="36"/>
      <c r="D27" s="36"/>
      <c r="E27" s="36"/>
      <c r="F27" s="36"/>
      <c r="G27" s="36"/>
    </row>
    <row r="28" spans="1:7" x14ac:dyDescent="0.25">
      <c r="A28" s="95" t="s">
        <v>305</v>
      </c>
      <c r="B28" s="96"/>
      <c r="C28" s="32"/>
      <c r="D28" s="32"/>
      <c r="E28" s="32"/>
      <c r="F28" s="32"/>
      <c r="G28" s="32"/>
    </row>
    <row r="29" spans="1:7" x14ac:dyDescent="0.25">
      <c r="A29" s="91" t="s">
        <v>311</v>
      </c>
      <c r="B29" s="79"/>
      <c r="C29" s="23"/>
      <c r="D29" s="23"/>
      <c r="E29" s="23"/>
      <c r="F29" s="23"/>
      <c r="G29" s="23"/>
    </row>
    <row r="31" spans="1:7" x14ac:dyDescent="0.25">
      <c r="A31" s="23" t="s">
        <v>329</v>
      </c>
      <c r="B31" s="23"/>
      <c r="C31" s="23"/>
      <c r="D31" s="23"/>
      <c r="E31" s="23"/>
      <c r="F31" s="23"/>
      <c r="G31" s="23"/>
    </row>
    <row r="32" spans="1:7" x14ac:dyDescent="0.25">
      <c r="A32" s="89" t="s">
        <v>337</v>
      </c>
      <c r="B32" s="89"/>
      <c r="C32" s="23"/>
      <c r="D32" s="23"/>
      <c r="E32" s="23"/>
      <c r="F32" s="23"/>
      <c r="G32" s="23"/>
    </row>
  </sheetData>
  <pageMargins left="0.75" right="0.75" top="1" bottom="1" header="0.5" footer="0.5"/>
  <pageSetup orientation="landscape" r:id="rId1"/>
  <headerFooter alignWithMargins="0">
    <oddFooter>&amp;L&amp;F&amp;R&amp;A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35"/>
  <sheetViews>
    <sheetView tabSelected="1" workbookViewId="0">
      <selection sqref="A1:XFD1048576"/>
    </sheetView>
  </sheetViews>
  <sheetFormatPr defaultRowHeight="14.25" x14ac:dyDescent="0.25"/>
  <cols>
    <col min="1" max="1" width="20.140625" style="2" customWidth="1"/>
    <col min="2" max="3" width="10.42578125" style="2" customWidth="1"/>
    <col min="4" max="4" width="11.28515625" style="2" customWidth="1"/>
    <col min="5" max="5" width="16.85546875" style="2" customWidth="1"/>
    <col min="6" max="6" width="15" style="2" customWidth="1"/>
    <col min="7" max="7" width="16.140625" style="2" customWidth="1"/>
    <col min="8" max="8" width="17.28515625" style="2" customWidth="1"/>
    <col min="9" max="16384" width="9.140625" style="2"/>
  </cols>
  <sheetData>
    <row r="1" spans="1:8" x14ac:dyDescent="0.25">
      <c r="A1" s="17" t="s">
        <v>6</v>
      </c>
      <c r="B1" s="17"/>
      <c r="C1" s="17"/>
      <c r="D1" s="17"/>
      <c r="E1" s="17"/>
      <c r="F1" s="2" t="s">
        <v>11</v>
      </c>
      <c r="G1" s="2">
        <f>'1'!D6</f>
        <v>2023</v>
      </c>
    </row>
    <row r="3" spans="1:8" x14ac:dyDescent="0.25">
      <c r="A3" s="4" t="s">
        <v>420</v>
      </c>
      <c r="B3" s="1"/>
      <c r="C3" s="1"/>
      <c r="D3" s="1"/>
      <c r="E3" s="1"/>
      <c r="F3" s="1"/>
      <c r="G3" s="1"/>
      <c r="H3" s="1"/>
    </row>
    <row r="4" spans="1:8" x14ac:dyDescent="0.25">
      <c r="A4" s="4" t="s">
        <v>421</v>
      </c>
      <c r="B4" s="1"/>
      <c r="C4" s="1"/>
      <c r="D4" s="1"/>
      <c r="E4" s="1"/>
      <c r="F4" s="1"/>
      <c r="G4" s="1"/>
      <c r="H4" s="1"/>
    </row>
    <row r="5" spans="1:8" x14ac:dyDescent="0.25">
      <c r="C5" s="97"/>
    </row>
    <row r="6" spans="1:8" x14ac:dyDescent="0.25">
      <c r="A6" s="98"/>
      <c r="B6" s="98" t="s">
        <v>422</v>
      </c>
      <c r="C6" s="98" t="s">
        <v>423</v>
      </c>
      <c r="D6" s="98" t="s">
        <v>143</v>
      </c>
      <c r="E6" s="98" t="s">
        <v>38</v>
      </c>
      <c r="F6" s="98" t="s">
        <v>424</v>
      </c>
      <c r="G6" s="98" t="s">
        <v>425</v>
      </c>
      <c r="H6" s="98" t="s">
        <v>56</v>
      </c>
    </row>
    <row r="7" spans="1:8" x14ac:dyDescent="0.25">
      <c r="A7" s="99" t="s">
        <v>426</v>
      </c>
      <c r="B7" s="99" t="s">
        <v>427</v>
      </c>
      <c r="C7" s="99" t="s">
        <v>428</v>
      </c>
      <c r="D7" s="99" t="s">
        <v>429</v>
      </c>
      <c r="E7" s="99" t="s">
        <v>55</v>
      </c>
      <c r="F7" s="99" t="s">
        <v>56</v>
      </c>
      <c r="G7" s="99" t="s">
        <v>55</v>
      </c>
      <c r="H7" s="99" t="s">
        <v>430</v>
      </c>
    </row>
    <row r="8" spans="1:8" x14ac:dyDescent="0.25">
      <c r="A8" s="100"/>
      <c r="B8" s="100"/>
      <c r="C8" s="100"/>
      <c r="D8" s="100"/>
      <c r="E8" s="100"/>
      <c r="F8" s="100"/>
      <c r="G8" s="100"/>
      <c r="H8" s="100"/>
    </row>
    <row r="9" spans="1:8" x14ac:dyDescent="0.25">
      <c r="A9" s="100"/>
      <c r="B9" s="100"/>
      <c r="C9" s="100"/>
      <c r="D9" s="100"/>
      <c r="E9" s="100"/>
      <c r="F9" s="100"/>
      <c r="G9" s="100"/>
      <c r="H9" s="100"/>
    </row>
    <row r="10" spans="1:8" x14ac:dyDescent="0.25">
      <c r="A10" s="100"/>
      <c r="B10" s="100"/>
      <c r="C10" s="100"/>
      <c r="D10" s="100"/>
      <c r="E10" s="100"/>
      <c r="F10" s="100"/>
      <c r="G10" s="100"/>
      <c r="H10" s="100"/>
    </row>
    <row r="11" spans="1:8" x14ac:dyDescent="0.25">
      <c r="A11" s="100"/>
      <c r="B11" s="100"/>
      <c r="C11" s="100"/>
      <c r="D11" s="100"/>
      <c r="E11" s="100"/>
      <c r="F11" s="100"/>
      <c r="G11" s="100"/>
      <c r="H11" s="100"/>
    </row>
    <row r="12" spans="1:8" x14ac:dyDescent="0.25">
      <c r="A12" s="100"/>
      <c r="B12" s="100"/>
      <c r="C12" s="100"/>
      <c r="D12" s="100"/>
      <c r="E12" s="100"/>
      <c r="F12" s="100"/>
      <c r="G12" s="100"/>
      <c r="H12" s="100"/>
    </row>
    <row r="13" spans="1:8" x14ac:dyDescent="0.25">
      <c r="A13" s="100"/>
      <c r="B13" s="100"/>
      <c r="C13" s="100"/>
      <c r="D13" s="100"/>
      <c r="E13" s="100"/>
      <c r="F13" s="100"/>
      <c r="G13" s="100"/>
      <c r="H13" s="100"/>
    </row>
    <row r="14" spans="1:8" x14ac:dyDescent="0.25">
      <c r="A14" s="100"/>
      <c r="B14" s="100"/>
      <c r="C14" s="100"/>
      <c r="D14" s="100"/>
      <c r="E14" s="100"/>
      <c r="F14" s="100"/>
      <c r="G14" s="100"/>
      <c r="H14" s="100"/>
    </row>
    <row r="15" spans="1:8" x14ac:dyDescent="0.25">
      <c r="A15" s="100"/>
      <c r="B15" s="100"/>
      <c r="C15" s="100"/>
      <c r="D15" s="100"/>
      <c r="E15" s="100"/>
      <c r="F15" s="100"/>
      <c r="G15" s="100"/>
      <c r="H15" s="100"/>
    </row>
    <row r="16" spans="1:8" x14ac:dyDescent="0.25">
      <c r="A16" s="100"/>
      <c r="B16" s="100"/>
      <c r="C16" s="100"/>
      <c r="D16" s="100"/>
      <c r="E16" s="100"/>
      <c r="F16" s="100"/>
      <c r="G16" s="100"/>
      <c r="H16" s="100"/>
    </row>
    <row r="17" spans="1:8" x14ac:dyDescent="0.25">
      <c r="A17" s="100"/>
      <c r="B17" s="100"/>
      <c r="C17" s="100"/>
      <c r="D17" s="100"/>
      <c r="E17" s="100"/>
      <c r="F17" s="100"/>
      <c r="G17" s="100"/>
      <c r="H17" s="100"/>
    </row>
    <row r="18" spans="1:8" x14ac:dyDescent="0.25">
      <c r="A18" s="100"/>
      <c r="B18" s="100"/>
      <c r="C18" s="100"/>
      <c r="D18" s="100"/>
      <c r="E18" s="100"/>
      <c r="F18" s="100"/>
      <c r="G18" s="100"/>
      <c r="H18" s="100"/>
    </row>
    <row r="19" spans="1:8" x14ac:dyDescent="0.25">
      <c r="A19" s="100"/>
      <c r="B19" s="100"/>
      <c r="C19" s="100"/>
      <c r="D19" s="100"/>
      <c r="E19" s="100"/>
      <c r="F19" s="100"/>
      <c r="G19" s="100"/>
      <c r="H19" s="100"/>
    </row>
    <row r="20" spans="1:8" x14ac:dyDescent="0.25">
      <c r="A20" s="100"/>
      <c r="B20" s="100"/>
      <c r="C20" s="100"/>
      <c r="D20" s="100"/>
      <c r="E20" s="100"/>
      <c r="F20" s="100"/>
      <c r="G20" s="100"/>
      <c r="H20" s="100"/>
    </row>
    <row r="21" spans="1:8" x14ac:dyDescent="0.25">
      <c r="A21" s="100"/>
      <c r="B21" s="100"/>
      <c r="C21" s="100"/>
      <c r="D21" s="100"/>
      <c r="E21" s="100"/>
      <c r="F21" s="100"/>
      <c r="G21" s="100"/>
      <c r="H21" s="100"/>
    </row>
    <row r="22" spans="1:8" x14ac:dyDescent="0.25">
      <c r="A22" s="100"/>
      <c r="B22" s="100"/>
      <c r="C22" s="100"/>
      <c r="D22" s="100"/>
      <c r="E22" s="100"/>
      <c r="F22" s="100"/>
      <c r="G22" s="100"/>
      <c r="H22" s="100"/>
    </row>
    <row r="23" spans="1:8" x14ac:dyDescent="0.25">
      <c r="A23" s="100"/>
      <c r="B23" s="100"/>
      <c r="C23" s="100"/>
      <c r="D23" s="100"/>
      <c r="E23" s="100"/>
      <c r="F23" s="100"/>
      <c r="G23" s="100"/>
      <c r="H23" s="100"/>
    </row>
    <row r="24" spans="1:8" x14ac:dyDescent="0.25">
      <c r="A24" s="100"/>
      <c r="B24" s="100"/>
      <c r="C24" s="100"/>
      <c r="D24" s="100"/>
      <c r="E24" s="100"/>
      <c r="F24" s="100"/>
      <c r="G24" s="100"/>
      <c r="H24" s="100"/>
    </row>
    <row r="25" spans="1:8" x14ac:dyDescent="0.25">
      <c r="A25" s="100"/>
      <c r="B25" s="100"/>
      <c r="C25" s="100"/>
      <c r="D25" s="100"/>
      <c r="E25" s="100"/>
      <c r="F25" s="100"/>
      <c r="G25" s="100"/>
      <c r="H25" s="100"/>
    </row>
    <row r="26" spans="1:8" x14ac:dyDescent="0.25">
      <c r="A26" s="23"/>
      <c r="B26" s="23"/>
      <c r="C26" s="23"/>
      <c r="D26" s="23"/>
      <c r="E26" s="23"/>
      <c r="F26" s="23"/>
      <c r="G26" s="23"/>
      <c r="H26" s="23"/>
    </row>
    <row r="27" spans="1:8" x14ac:dyDescent="0.25">
      <c r="A27" s="23"/>
      <c r="B27" s="23"/>
      <c r="C27" s="23"/>
      <c r="D27" s="23"/>
      <c r="E27" s="23"/>
      <c r="F27" s="23"/>
      <c r="G27" s="23"/>
      <c r="H27" s="23"/>
    </row>
    <row r="28" spans="1:8" x14ac:dyDescent="0.25">
      <c r="A28" s="45" t="s">
        <v>143</v>
      </c>
      <c r="B28" s="36"/>
      <c r="C28" s="36"/>
      <c r="D28" s="36"/>
      <c r="E28" s="36"/>
      <c r="F28" s="36"/>
      <c r="G28" s="36"/>
      <c r="H28" s="36"/>
    </row>
    <row r="29" spans="1:8" x14ac:dyDescent="0.25">
      <c r="A29" s="32"/>
      <c r="B29" s="32"/>
      <c r="C29" s="32"/>
      <c r="D29" s="32"/>
      <c r="E29" s="32"/>
      <c r="F29" s="32"/>
      <c r="G29" s="32"/>
      <c r="H29" s="32"/>
    </row>
    <row r="30" spans="1:8" x14ac:dyDescent="0.25">
      <c r="A30" s="27"/>
      <c r="B30" s="27"/>
      <c r="C30" s="27"/>
      <c r="D30" s="27"/>
      <c r="E30" s="27"/>
      <c r="F30" s="27"/>
      <c r="G30" s="27"/>
      <c r="H30" s="27"/>
    </row>
    <row r="31" spans="1:8" x14ac:dyDescent="0.25">
      <c r="A31" s="101" t="s">
        <v>431</v>
      </c>
      <c r="B31" s="101"/>
      <c r="C31" s="101"/>
      <c r="D31" s="101"/>
      <c r="E31" s="101"/>
      <c r="F31" s="101"/>
      <c r="G31" s="101"/>
      <c r="H31" s="101"/>
    </row>
    <row r="32" spans="1:8" x14ac:dyDescent="0.25">
      <c r="A32" s="101" t="s">
        <v>432</v>
      </c>
      <c r="B32" s="101"/>
      <c r="C32" s="101"/>
      <c r="D32" s="101"/>
      <c r="E32" s="101"/>
      <c r="F32" s="101"/>
      <c r="G32" s="101"/>
      <c r="H32" s="101"/>
    </row>
    <row r="33" spans="1:8" x14ac:dyDescent="0.25">
      <c r="A33" s="97" t="s">
        <v>508</v>
      </c>
      <c r="B33" s="97"/>
      <c r="C33" s="97"/>
      <c r="D33" s="97"/>
      <c r="E33" s="97"/>
      <c r="F33" s="97"/>
      <c r="G33" s="97"/>
      <c r="H33" s="97"/>
    </row>
    <row r="34" spans="1:8" x14ac:dyDescent="0.25">
      <c r="A34" s="97"/>
      <c r="B34" s="97"/>
      <c r="C34" s="97"/>
      <c r="D34" s="97"/>
      <c r="E34" s="97"/>
      <c r="F34" s="97"/>
      <c r="G34" s="97"/>
      <c r="H34" s="97"/>
    </row>
    <row r="35" spans="1:8" x14ac:dyDescent="0.25">
      <c r="A35" s="97" t="s">
        <v>433</v>
      </c>
      <c r="B35" s="97"/>
      <c r="C35" s="97"/>
      <c r="D35" s="97"/>
      <c r="E35" s="97"/>
      <c r="F35" s="97"/>
      <c r="G35" s="97"/>
      <c r="H35" s="97"/>
    </row>
  </sheetData>
  <pageMargins left="0.75" right="0.75" top="0.75" bottom="0.75" header="0.5" footer="0.5"/>
  <pageSetup orientation="landscape" r:id="rId1"/>
  <headerFooter alignWithMargins="0">
    <oddHeader>&amp;A</oddHeader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45"/>
  <sheetViews>
    <sheetView workbookViewId="0">
      <selection sqref="A1:XFD1048576"/>
    </sheetView>
  </sheetViews>
  <sheetFormatPr defaultRowHeight="14.25" x14ac:dyDescent="0.25"/>
  <cols>
    <col min="1" max="1" width="45" style="2" customWidth="1"/>
    <col min="2" max="2" width="25.140625" style="2" customWidth="1"/>
    <col min="3" max="3" width="30" style="2" customWidth="1"/>
    <col min="4" max="16384" width="9.140625" style="2"/>
  </cols>
  <sheetData>
    <row r="2" spans="1:3" x14ac:dyDescent="0.25">
      <c r="A2" s="2" t="s">
        <v>9</v>
      </c>
      <c r="B2" s="17"/>
      <c r="C2" s="17"/>
    </row>
    <row r="4" spans="1:3" x14ac:dyDescent="0.25">
      <c r="A4" s="2" t="s">
        <v>32</v>
      </c>
      <c r="B4" s="17"/>
      <c r="C4" s="17"/>
    </row>
    <row r="6" spans="1:3" x14ac:dyDescent="0.25">
      <c r="A6" s="2" t="s">
        <v>69</v>
      </c>
      <c r="B6" s="17"/>
      <c r="C6" s="17"/>
    </row>
    <row r="8" spans="1:3" x14ac:dyDescent="0.25">
      <c r="A8" s="2" t="s">
        <v>94</v>
      </c>
      <c r="B8" s="17"/>
      <c r="C8" s="17"/>
    </row>
    <row r="10" spans="1:3" x14ac:dyDescent="0.25">
      <c r="A10" s="3" t="s">
        <v>122</v>
      </c>
      <c r="B10" s="3" t="s">
        <v>123</v>
      </c>
      <c r="C10" s="3" t="s">
        <v>124</v>
      </c>
    </row>
    <row r="12" spans="1:3" x14ac:dyDescent="0.25">
      <c r="A12" s="17"/>
      <c r="B12" s="17"/>
      <c r="C12" s="17"/>
    </row>
    <row r="13" spans="1:3" x14ac:dyDescent="0.25">
      <c r="A13" s="17"/>
      <c r="B13" s="17"/>
      <c r="C13" s="17"/>
    </row>
    <row r="14" spans="1:3" x14ac:dyDescent="0.25">
      <c r="A14" s="17"/>
      <c r="B14" s="17"/>
      <c r="C14" s="17"/>
    </row>
    <row r="15" spans="1:3" x14ac:dyDescent="0.25">
      <c r="A15" s="17"/>
      <c r="B15" s="17"/>
      <c r="C15" s="17"/>
    </row>
    <row r="16" spans="1:3" x14ac:dyDescent="0.25">
      <c r="A16" s="17"/>
      <c r="B16" s="17"/>
      <c r="C16" s="17"/>
    </row>
    <row r="17" spans="1:3" x14ac:dyDescent="0.25">
      <c r="A17" s="17"/>
      <c r="B17" s="17"/>
      <c r="C17" s="17"/>
    </row>
    <row r="18" spans="1:3" x14ac:dyDescent="0.25">
      <c r="A18" s="17"/>
      <c r="B18" s="17"/>
      <c r="C18" s="17"/>
    </row>
    <row r="19" spans="1:3" x14ac:dyDescent="0.25">
      <c r="A19" s="17"/>
      <c r="B19" s="17"/>
      <c r="C19" s="17"/>
    </row>
    <row r="20" spans="1:3" x14ac:dyDescent="0.25">
      <c r="A20" s="17"/>
      <c r="B20" s="17"/>
      <c r="C20" s="17"/>
    </row>
    <row r="21" spans="1:3" x14ac:dyDescent="0.25">
      <c r="A21" s="17"/>
      <c r="B21" s="17"/>
      <c r="C21" s="17"/>
    </row>
    <row r="22" spans="1:3" x14ac:dyDescent="0.25">
      <c r="A22" s="17"/>
      <c r="B22" s="17"/>
      <c r="C22" s="17"/>
    </row>
    <row r="23" spans="1:3" x14ac:dyDescent="0.25">
      <c r="A23" s="17"/>
      <c r="B23" s="17"/>
      <c r="C23" s="17"/>
    </row>
    <row r="24" spans="1:3" x14ac:dyDescent="0.25">
      <c r="A24" s="17"/>
      <c r="B24" s="17"/>
      <c r="C24" s="17"/>
    </row>
    <row r="25" spans="1:3" x14ac:dyDescent="0.25">
      <c r="A25" s="17"/>
      <c r="B25" s="17"/>
      <c r="C25" s="17"/>
    </row>
    <row r="26" spans="1:3" x14ac:dyDescent="0.25">
      <c r="A26" s="17"/>
      <c r="B26" s="17"/>
      <c r="C26" s="17"/>
    </row>
    <row r="27" spans="1:3" x14ac:dyDescent="0.25">
      <c r="A27" s="17"/>
      <c r="B27" s="17"/>
      <c r="C27" s="17"/>
    </row>
    <row r="28" spans="1:3" x14ac:dyDescent="0.25">
      <c r="A28" s="17"/>
      <c r="B28" s="17"/>
      <c r="C28" s="17"/>
    </row>
    <row r="29" spans="1:3" x14ac:dyDescent="0.25">
      <c r="A29" s="17"/>
      <c r="B29" s="17"/>
      <c r="C29" s="17"/>
    </row>
    <row r="30" spans="1:3" x14ac:dyDescent="0.25">
      <c r="A30" s="17"/>
      <c r="B30" s="17"/>
      <c r="C30" s="17"/>
    </row>
    <row r="31" spans="1:3" x14ac:dyDescent="0.25">
      <c r="A31" s="17"/>
      <c r="B31" s="17"/>
      <c r="C31" s="17"/>
    </row>
    <row r="32" spans="1:3" x14ac:dyDescent="0.25">
      <c r="A32" s="17"/>
      <c r="B32" s="17"/>
      <c r="C32" s="17"/>
    </row>
    <row r="33" spans="1:3" x14ac:dyDescent="0.25">
      <c r="A33" s="17"/>
      <c r="B33" s="17"/>
      <c r="C33" s="17"/>
    </row>
    <row r="34" spans="1:3" x14ac:dyDescent="0.25">
      <c r="A34" s="17"/>
      <c r="B34" s="17"/>
      <c r="C34" s="17"/>
    </row>
    <row r="39" spans="1:3" x14ac:dyDescent="0.25">
      <c r="A39" s="18" t="s">
        <v>376</v>
      </c>
    </row>
    <row r="40" spans="1:3" x14ac:dyDescent="0.25">
      <c r="A40" s="17"/>
      <c r="B40" s="17"/>
      <c r="C40" s="17"/>
    </row>
    <row r="41" spans="1:3" x14ac:dyDescent="0.25">
      <c r="A41" s="17"/>
      <c r="B41" s="17"/>
      <c r="C41" s="17"/>
    </row>
    <row r="42" spans="1:3" x14ac:dyDescent="0.25">
      <c r="A42" s="17"/>
      <c r="B42" s="17"/>
      <c r="C42" s="17"/>
    </row>
    <row r="43" spans="1:3" x14ac:dyDescent="0.25">
      <c r="A43" s="17"/>
      <c r="B43" s="17"/>
      <c r="C43" s="17"/>
    </row>
    <row r="44" spans="1:3" x14ac:dyDescent="0.25">
      <c r="A44" s="17"/>
      <c r="B44" s="17"/>
      <c r="C44" s="17"/>
    </row>
    <row r="45" spans="1:3" x14ac:dyDescent="0.25">
      <c r="A45" s="17"/>
      <c r="B45" s="17"/>
      <c r="C45" s="17"/>
    </row>
  </sheetData>
  <pageMargins left="0.75" right="0.75" top="1" bottom="1" header="0.5" footer="0.5"/>
  <pageSetup scale="90" orientation="portrait" r:id="rId1"/>
  <headerFooter alignWithMargins="0"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2"/>
  <sheetViews>
    <sheetView view="pageBreakPreview" zoomScale="60" zoomScaleNormal="100" workbookViewId="0">
      <selection sqref="A1:XFD1048576"/>
    </sheetView>
  </sheetViews>
  <sheetFormatPr defaultRowHeight="17.25" x14ac:dyDescent="0.3"/>
  <cols>
    <col min="1" max="6" width="16.7109375" style="16" customWidth="1"/>
    <col min="7" max="16384" width="9.140625" style="16"/>
  </cols>
  <sheetData>
    <row r="1" spans="1:6" x14ac:dyDescent="0.3">
      <c r="A1" s="14" t="s">
        <v>1</v>
      </c>
      <c r="B1" s="15"/>
      <c r="C1" s="15"/>
      <c r="D1" s="15"/>
      <c r="E1" s="15"/>
      <c r="F1" s="15"/>
    </row>
    <row r="3" spans="1:6" x14ac:dyDescent="0.3">
      <c r="A3" s="16" t="s">
        <v>16</v>
      </c>
    </row>
    <row r="5" spans="1:6" x14ac:dyDescent="0.3">
      <c r="A5" s="16" t="s">
        <v>50</v>
      </c>
    </row>
    <row r="7" spans="1:6" x14ac:dyDescent="0.3">
      <c r="A7" s="16" t="s">
        <v>84</v>
      </c>
    </row>
    <row r="8" spans="1:6" x14ac:dyDescent="0.3">
      <c r="A8" s="16" t="s">
        <v>95</v>
      </c>
    </row>
    <row r="9" spans="1:6" x14ac:dyDescent="0.3">
      <c r="A9" s="16" t="s">
        <v>105</v>
      </c>
    </row>
    <row r="10" spans="1:6" x14ac:dyDescent="0.3">
      <c r="A10" s="16" t="s">
        <v>125</v>
      </c>
    </row>
    <row r="11" spans="1:6" x14ac:dyDescent="0.3">
      <c r="A11" s="16" t="s">
        <v>137</v>
      </c>
    </row>
    <row r="12" spans="1:6" x14ac:dyDescent="0.3">
      <c r="A12" s="16" t="s">
        <v>146</v>
      </c>
    </row>
    <row r="13" spans="1:6" x14ac:dyDescent="0.3">
      <c r="A13" s="16" t="s">
        <v>163</v>
      </c>
    </row>
    <row r="15" spans="1:6" x14ac:dyDescent="0.3">
      <c r="A15" s="16" t="s">
        <v>184</v>
      </c>
      <c r="B15" s="19"/>
      <c r="C15" s="19"/>
      <c r="D15" s="19"/>
      <c r="E15" s="19"/>
    </row>
    <row r="17" spans="1:5" x14ac:dyDescent="0.3">
      <c r="A17" s="16" t="s">
        <v>205</v>
      </c>
      <c r="B17" s="19"/>
      <c r="C17" s="19"/>
      <c r="D17" s="19"/>
      <c r="E17" s="19"/>
    </row>
    <row r="20" spans="1:5" x14ac:dyDescent="0.3">
      <c r="A20" s="16" t="s">
        <v>232</v>
      </c>
    </row>
    <row r="21" spans="1:5" x14ac:dyDescent="0.3">
      <c r="A21" s="16" t="s">
        <v>241</v>
      </c>
    </row>
    <row r="22" spans="1:5" x14ac:dyDescent="0.3">
      <c r="A22" s="16" t="s">
        <v>248</v>
      </c>
    </row>
  </sheetData>
  <pageMargins left="0.75" right="0.75" top="1" bottom="1" header="0.5" footer="0.5"/>
  <pageSetup scale="90" orientation="portrait" r:id="rId1"/>
  <headerFooter alignWithMargins="0"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3"/>
  <sheetViews>
    <sheetView view="pageBreakPreview" topLeftCell="A3" zoomScale="60" zoomScaleNormal="100" workbookViewId="0">
      <selection activeCell="P38" sqref="P38"/>
    </sheetView>
  </sheetViews>
  <sheetFormatPr defaultRowHeight="14.25" x14ac:dyDescent="0.25"/>
  <cols>
    <col min="1" max="1" width="4.28515625" style="2" customWidth="1"/>
    <col min="2" max="2" width="52.5703125" style="2" customWidth="1"/>
    <col min="3" max="3" width="20.7109375" style="2" customWidth="1"/>
    <col min="4" max="4" width="22" style="2" customWidth="1"/>
    <col min="5" max="16384" width="9.140625" style="2"/>
  </cols>
  <sheetData>
    <row r="1" spans="1:4" x14ac:dyDescent="0.25">
      <c r="A1" s="2" t="s">
        <v>2</v>
      </c>
    </row>
    <row r="2" spans="1:4" x14ac:dyDescent="0.25">
      <c r="A2" s="2" t="s">
        <v>10</v>
      </c>
    </row>
    <row r="3" spans="1:4" x14ac:dyDescent="0.25">
      <c r="A3" s="2" t="s">
        <v>17</v>
      </c>
    </row>
    <row r="5" spans="1:4" x14ac:dyDescent="0.25">
      <c r="A5" s="2" t="s">
        <v>51</v>
      </c>
    </row>
    <row r="6" spans="1:4" x14ac:dyDescent="0.25">
      <c r="A6" s="2" t="s">
        <v>70</v>
      </c>
    </row>
    <row r="8" spans="1:4" x14ac:dyDescent="0.25">
      <c r="A8" s="4" t="s">
        <v>18</v>
      </c>
      <c r="B8" s="1"/>
      <c r="C8" s="1"/>
      <c r="D8" s="1"/>
    </row>
    <row r="9" spans="1:4" x14ac:dyDescent="0.25">
      <c r="A9" s="2" t="s">
        <v>6</v>
      </c>
      <c r="C9" s="6" t="s">
        <v>11</v>
      </c>
      <c r="D9" s="6">
        <f>('1'!D6)</f>
        <v>2023</v>
      </c>
    </row>
    <row r="10" spans="1:4" x14ac:dyDescent="0.25">
      <c r="A10" s="20" t="s">
        <v>19</v>
      </c>
      <c r="B10" s="20" t="s">
        <v>20</v>
      </c>
      <c r="C10" s="20" t="s">
        <v>21</v>
      </c>
      <c r="D10" s="20" t="s">
        <v>21</v>
      </c>
    </row>
    <row r="11" spans="1:4" x14ac:dyDescent="0.25">
      <c r="A11" s="21" t="s">
        <v>33</v>
      </c>
      <c r="B11" s="21"/>
      <c r="C11" s="21" t="s">
        <v>34</v>
      </c>
      <c r="D11" s="21" t="s">
        <v>35</v>
      </c>
    </row>
    <row r="12" spans="1:4" x14ac:dyDescent="0.25">
      <c r="A12" s="22">
        <v>1</v>
      </c>
      <c r="B12" s="22" t="s">
        <v>147</v>
      </c>
      <c r="C12" s="23"/>
      <c r="D12" s="23"/>
    </row>
    <row r="13" spans="1:4" x14ac:dyDescent="0.25">
      <c r="A13" s="24">
        <v>2</v>
      </c>
      <c r="B13" s="23" t="s">
        <v>164</v>
      </c>
      <c r="C13" s="23"/>
      <c r="D13" s="23"/>
    </row>
    <row r="14" spans="1:4" x14ac:dyDescent="0.25">
      <c r="A14" s="24">
        <v>3</v>
      </c>
      <c r="B14" s="23" t="s">
        <v>453</v>
      </c>
      <c r="C14" s="23"/>
      <c r="D14" s="23"/>
    </row>
    <row r="15" spans="1:4" x14ac:dyDescent="0.25">
      <c r="A15" s="24">
        <v>4</v>
      </c>
      <c r="B15" s="23" t="s">
        <v>457</v>
      </c>
      <c r="C15" s="23"/>
      <c r="D15" s="23"/>
    </row>
    <row r="16" spans="1:4" x14ac:dyDescent="0.25">
      <c r="A16" s="24">
        <v>5</v>
      </c>
      <c r="B16" s="23" t="s">
        <v>195</v>
      </c>
      <c r="C16" s="23"/>
      <c r="D16" s="23"/>
    </row>
    <row r="17" spans="1:4" x14ac:dyDescent="0.25">
      <c r="A17" s="24">
        <v>6</v>
      </c>
      <c r="B17" s="23" t="s">
        <v>454</v>
      </c>
      <c r="C17" s="23"/>
      <c r="D17" s="23"/>
    </row>
    <row r="18" spans="1:4" x14ac:dyDescent="0.25">
      <c r="A18" s="24">
        <v>7</v>
      </c>
      <c r="B18" s="23" t="s">
        <v>458</v>
      </c>
      <c r="C18" s="23"/>
      <c r="D18" s="23"/>
    </row>
    <row r="19" spans="1:4" x14ac:dyDescent="0.25">
      <c r="A19" s="24">
        <v>8</v>
      </c>
      <c r="B19" s="23" t="s">
        <v>221</v>
      </c>
      <c r="C19" s="23"/>
      <c r="D19" s="23"/>
    </row>
    <row r="20" spans="1:4" x14ac:dyDescent="0.25">
      <c r="A20" s="24">
        <v>9</v>
      </c>
      <c r="B20" s="23" t="s">
        <v>455</v>
      </c>
      <c r="C20" s="23"/>
      <c r="D20" s="23"/>
    </row>
    <row r="21" spans="1:4" x14ac:dyDescent="0.25">
      <c r="A21" s="22">
        <v>10</v>
      </c>
      <c r="B21" s="23" t="s">
        <v>456</v>
      </c>
      <c r="C21" s="23"/>
      <c r="D21" s="23"/>
    </row>
    <row r="22" spans="1:4" x14ac:dyDescent="0.25">
      <c r="A22" s="22">
        <v>11</v>
      </c>
      <c r="B22" s="23" t="s">
        <v>249</v>
      </c>
      <c r="C22" s="23"/>
      <c r="D22" s="23"/>
    </row>
    <row r="23" spans="1:4" x14ac:dyDescent="0.25">
      <c r="A23" s="22">
        <v>12</v>
      </c>
      <c r="B23" s="23" t="s">
        <v>459</v>
      </c>
      <c r="C23" s="23"/>
      <c r="D23" s="23"/>
    </row>
    <row r="24" spans="1:4" x14ac:dyDescent="0.25">
      <c r="A24" s="22">
        <v>13</v>
      </c>
      <c r="B24" s="22" t="s">
        <v>265</v>
      </c>
      <c r="C24" s="23"/>
      <c r="D24" s="23"/>
    </row>
    <row r="25" spans="1:4" x14ac:dyDescent="0.25">
      <c r="A25" s="24">
        <v>14</v>
      </c>
      <c r="B25" s="23" t="s">
        <v>272</v>
      </c>
      <c r="C25" s="23"/>
      <c r="D25" s="23"/>
    </row>
    <row r="26" spans="1:4" x14ac:dyDescent="0.25">
      <c r="A26" s="24">
        <v>15</v>
      </c>
      <c r="B26" s="23" t="s">
        <v>281</v>
      </c>
      <c r="C26" s="23"/>
      <c r="D26" s="23"/>
    </row>
    <row r="27" spans="1:4" x14ac:dyDescent="0.25">
      <c r="A27" s="24">
        <v>16</v>
      </c>
      <c r="B27" s="23" t="s">
        <v>291</v>
      </c>
      <c r="C27" s="23"/>
      <c r="D27" s="23"/>
    </row>
    <row r="28" spans="1:4" x14ac:dyDescent="0.25">
      <c r="A28" s="24">
        <v>17</v>
      </c>
      <c r="B28" s="23" t="s">
        <v>297</v>
      </c>
      <c r="C28" s="23"/>
      <c r="D28" s="23"/>
    </row>
    <row r="29" spans="1:4" x14ac:dyDescent="0.25">
      <c r="A29" s="24">
        <v>18</v>
      </c>
      <c r="B29" s="23" t="s">
        <v>460</v>
      </c>
      <c r="C29" s="25"/>
      <c r="D29" s="25"/>
    </row>
    <row r="30" spans="1:4" x14ac:dyDescent="0.25">
      <c r="A30" s="24">
        <v>19</v>
      </c>
      <c r="B30" s="23" t="s">
        <v>313</v>
      </c>
      <c r="C30" s="23"/>
      <c r="D30" s="23"/>
    </row>
    <row r="31" spans="1:4" x14ac:dyDescent="0.25">
      <c r="A31" s="24">
        <v>20</v>
      </c>
      <c r="B31" s="23" t="s">
        <v>322</v>
      </c>
      <c r="C31" s="23"/>
      <c r="D31" s="23"/>
    </row>
    <row r="32" spans="1:4" x14ac:dyDescent="0.25">
      <c r="A32" s="24">
        <v>21</v>
      </c>
      <c r="B32" s="23" t="s">
        <v>331</v>
      </c>
      <c r="C32" s="23"/>
      <c r="D32" s="23"/>
    </row>
    <row r="33" spans="1:4" x14ac:dyDescent="0.25">
      <c r="A33" s="24">
        <v>22</v>
      </c>
      <c r="B33" s="23" t="s">
        <v>462</v>
      </c>
      <c r="C33" s="23"/>
      <c r="D33" s="23"/>
    </row>
    <row r="34" spans="1:4" x14ac:dyDescent="0.25">
      <c r="A34" s="22">
        <v>23</v>
      </c>
      <c r="B34" s="23" t="s">
        <v>463</v>
      </c>
      <c r="C34" s="23"/>
      <c r="D34" s="23"/>
    </row>
    <row r="35" spans="1:4" x14ac:dyDescent="0.25">
      <c r="A35" s="24">
        <v>24</v>
      </c>
      <c r="B35" s="23" t="s">
        <v>461</v>
      </c>
      <c r="C35" s="23"/>
      <c r="D35" s="23"/>
    </row>
    <row r="36" spans="1:4" x14ac:dyDescent="0.25">
      <c r="A36" s="24">
        <v>25</v>
      </c>
      <c r="B36" s="22" t="s">
        <v>346</v>
      </c>
      <c r="C36" s="23"/>
      <c r="D36" s="23"/>
    </row>
    <row r="37" spans="1:4" x14ac:dyDescent="0.25">
      <c r="A37" s="24">
        <v>26</v>
      </c>
      <c r="B37" s="23" t="s">
        <v>352</v>
      </c>
      <c r="C37" s="23"/>
      <c r="D37" s="23"/>
    </row>
    <row r="38" spans="1:4" x14ac:dyDescent="0.25">
      <c r="A38" s="24">
        <v>27</v>
      </c>
      <c r="B38" s="23" t="s">
        <v>361</v>
      </c>
      <c r="C38" s="23"/>
      <c r="D38" s="23"/>
    </row>
    <row r="39" spans="1:4" x14ac:dyDescent="0.25">
      <c r="A39" s="24">
        <v>28</v>
      </c>
      <c r="B39" s="23" t="s">
        <v>364</v>
      </c>
      <c r="C39" s="23"/>
      <c r="D39" s="23"/>
    </row>
    <row r="40" spans="1:4" x14ac:dyDescent="0.25">
      <c r="A40" s="24">
        <v>29</v>
      </c>
      <c r="B40" s="23" t="s">
        <v>369</v>
      </c>
      <c r="C40" s="23"/>
      <c r="D40" s="23"/>
    </row>
    <row r="41" spans="1:4" x14ac:dyDescent="0.25">
      <c r="A41" s="24">
        <v>30</v>
      </c>
      <c r="B41" s="23" t="s">
        <v>377</v>
      </c>
      <c r="C41" s="23"/>
      <c r="D41" s="23"/>
    </row>
    <row r="42" spans="1:4" x14ac:dyDescent="0.25">
      <c r="A42" s="24">
        <v>31</v>
      </c>
      <c r="B42" s="23" t="s">
        <v>380</v>
      </c>
      <c r="C42" s="23"/>
      <c r="D42" s="23"/>
    </row>
    <row r="43" spans="1:4" x14ac:dyDescent="0.25">
      <c r="A43" s="24">
        <v>32</v>
      </c>
      <c r="B43" s="23" t="s">
        <v>384</v>
      </c>
      <c r="C43" s="23"/>
      <c r="D43" s="23"/>
    </row>
    <row r="44" spans="1:4" x14ac:dyDescent="0.25">
      <c r="A44" s="24">
        <v>33</v>
      </c>
      <c r="B44" s="23" t="s">
        <v>387</v>
      </c>
      <c r="C44" s="23"/>
      <c r="D44" s="23"/>
    </row>
    <row r="45" spans="1:4" x14ac:dyDescent="0.25">
      <c r="A45" s="24">
        <v>34</v>
      </c>
      <c r="B45" s="23" t="s">
        <v>391</v>
      </c>
      <c r="C45" s="23"/>
      <c r="D45" s="23"/>
    </row>
    <row r="46" spans="1:4" x14ac:dyDescent="0.25">
      <c r="A46" s="24">
        <v>35</v>
      </c>
      <c r="B46" s="23" t="s">
        <v>396</v>
      </c>
      <c r="C46" s="23"/>
      <c r="D46" s="23"/>
    </row>
    <row r="47" spans="1:4" x14ac:dyDescent="0.25">
      <c r="A47" s="24">
        <v>36</v>
      </c>
      <c r="B47" s="23" t="s">
        <v>398</v>
      </c>
      <c r="C47" s="23"/>
      <c r="D47" s="23"/>
    </row>
    <row r="48" spans="1:4" x14ac:dyDescent="0.25">
      <c r="A48" s="24">
        <v>37</v>
      </c>
      <c r="B48" s="23" t="s">
        <v>402</v>
      </c>
      <c r="C48" s="23"/>
      <c r="D48" s="23"/>
    </row>
    <row r="49" spans="1:4" x14ac:dyDescent="0.25">
      <c r="A49" s="24">
        <v>38</v>
      </c>
      <c r="B49" s="23" t="s">
        <v>405</v>
      </c>
      <c r="C49" s="23"/>
      <c r="D49" s="23"/>
    </row>
    <row r="50" spans="1:4" x14ac:dyDescent="0.25">
      <c r="A50" s="24">
        <v>39</v>
      </c>
      <c r="B50" s="23" t="s">
        <v>409</v>
      </c>
      <c r="C50" s="23"/>
      <c r="D50" s="23"/>
    </row>
    <row r="51" spans="1:4" x14ac:dyDescent="0.25">
      <c r="A51" s="24">
        <v>40</v>
      </c>
      <c r="B51" s="23" t="s">
        <v>413</v>
      </c>
      <c r="C51" s="23"/>
      <c r="D51" s="23"/>
    </row>
    <row r="52" spans="1:4" x14ac:dyDescent="0.25">
      <c r="A52" s="24">
        <v>41</v>
      </c>
      <c r="B52" s="23" t="s">
        <v>415</v>
      </c>
      <c r="C52" s="23"/>
      <c r="D52" s="23"/>
    </row>
    <row r="53" spans="1:4" x14ac:dyDescent="0.25">
      <c r="A53" s="6"/>
    </row>
  </sheetData>
  <pageMargins left="0.75" right="0.75" top="0.75" bottom="0.75" header="0.5" footer="0.5"/>
  <pageSetup scale="90" orientation="portrait" r:id="rId1"/>
  <headerFooter alignWithMargins="0"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D46"/>
  <sheetViews>
    <sheetView view="pageBreakPreview" zoomScale="60" zoomScaleNormal="100" workbookViewId="0">
      <selection activeCell="Q20" sqref="Q20"/>
    </sheetView>
  </sheetViews>
  <sheetFormatPr defaultRowHeight="14.25" x14ac:dyDescent="0.25"/>
  <cols>
    <col min="1" max="1" width="6.5703125" style="2" customWidth="1"/>
    <col min="2" max="2" width="52.140625" style="2" customWidth="1"/>
    <col min="3" max="3" width="22" style="2" customWidth="1"/>
    <col min="4" max="4" width="20.5703125" style="2" customWidth="1"/>
    <col min="5" max="16384" width="9.140625" style="2"/>
  </cols>
  <sheetData>
    <row r="3" spans="1:4" x14ac:dyDescent="0.25">
      <c r="A3" s="4" t="s">
        <v>18</v>
      </c>
      <c r="B3" s="1"/>
      <c r="C3" s="1"/>
      <c r="D3" s="1"/>
    </row>
    <row r="4" spans="1:4" x14ac:dyDescent="0.25">
      <c r="A4" s="2" t="s">
        <v>6</v>
      </c>
      <c r="C4" s="6" t="s">
        <v>11</v>
      </c>
      <c r="D4" s="6">
        <f>('1'!D6)</f>
        <v>2023</v>
      </c>
    </row>
    <row r="5" spans="1:4" x14ac:dyDescent="0.25">
      <c r="A5" s="20" t="s">
        <v>19</v>
      </c>
      <c r="B5" s="20" t="s">
        <v>20</v>
      </c>
      <c r="C5" s="20" t="s">
        <v>21</v>
      </c>
      <c r="D5" s="20" t="s">
        <v>21</v>
      </c>
    </row>
    <row r="6" spans="1:4" x14ac:dyDescent="0.25">
      <c r="A6" s="21" t="s">
        <v>33</v>
      </c>
      <c r="B6" s="21"/>
      <c r="C6" s="21" t="s">
        <v>34</v>
      </c>
      <c r="D6" s="21" t="s">
        <v>35</v>
      </c>
    </row>
    <row r="7" spans="1:4" x14ac:dyDescent="0.25">
      <c r="A7" s="24">
        <v>42</v>
      </c>
      <c r="B7" s="26" t="s">
        <v>85</v>
      </c>
      <c r="C7" s="23"/>
      <c r="D7" s="23"/>
    </row>
    <row r="8" spans="1:4" x14ac:dyDescent="0.25">
      <c r="A8" s="24">
        <v>43</v>
      </c>
      <c r="B8" s="23" t="s">
        <v>495</v>
      </c>
      <c r="C8" s="23"/>
      <c r="D8" s="23"/>
    </row>
    <row r="9" spans="1:4" x14ac:dyDescent="0.25">
      <c r="A9" s="24">
        <v>44</v>
      </c>
      <c r="B9" s="23" t="s">
        <v>106</v>
      </c>
      <c r="C9" s="23"/>
      <c r="D9" s="23"/>
    </row>
    <row r="10" spans="1:4" x14ac:dyDescent="0.25">
      <c r="A10" s="24">
        <v>45</v>
      </c>
      <c r="B10" s="23" t="s">
        <v>126</v>
      </c>
      <c r="C10" s="23"/>
      <c r="D10" s="23"/>
    </row>
    <row r="11" spans="1:4" x14ac:dyDescent="0.25">
      <c r="A11" s="24">
        <v>46</v>
      </c>
      <c r="B11" s="23" t="s">
        <v>138</v>
      </c>
      <c r="C11" s="23"/>
      <c r="D11" s="23"/>
    </row>
    <row r="12" spans="1:4" x14ac:dyDescent="0.25">
      <c r="A12" s="24">
        <v>47</v>
      </c>
      <c r="B12" s="23" t="s">
        <v>148</v>
      </c>
      <c r="C12" s="23"/>
      <c r="D12" s="23"/>
    </row>
    <row r="13" spans="1:4" x14ac:dyDescent="0.25">
      <c r="A13" s="24">
        <v>48</v>
      </c>
      <c r="B13" s="23" t="s">
        <v>165</v>
      </c>
      <c r="C13" s="23"/>
      <c r="D13" s="23"/>
    </row>
    <row r="14" spans="1:4" x14ac:dyDescent="0.25">
      <c r="A14" s="24">
        <v>49</v>
      </c>
      <c r="B14" s="23" t="s">
        <v>179</v>
      </c>
      <c r="C14" s="23"/>
      <c r="D14" s="23"/>
    </row>
    <row r="15" spans="1:4" x14ac:dyDescent="0.25">
      <c r="A15" s="24">
        <v>50</v>
      </c>
      <c r="B15" s="23" t="s">
        <v>185</v>
      </c>
      <c r="C15" s="23"/>
      <c r="D15" s="23"/>
    </row>
    <row r="16" spans="1:4" x14ac:dyDescent="0.25">
      <c r="A16" s="24">
        <v>51</v>
      </c>
      <c r="B16" s="23" t="s">
        <v>196</v>
      </c>
      <c r="C16" s="23"/>
      <c r="D16" s="23"/>
    </row>
    <row r="17" spans="1:4" x14ac:dyDescent="0.25">
      <c r="A17" s="24">
        <v>52</v>
      </c>
      <c r="B17" s="23" t="s">
        <v>206</v>
      </c>
      <c r="C17" s="23"/>
      <c r="D17" s="23"/>
    </row>
    <row r="18" spans="1:4" x14ac:dyDescent="0.25">
      <c r="A18" s="24">
        <v>53</v>
      </c>
      <c r="B18" s="23" t="s">
        <v>469</v>
      </c>
      <c r="C18" s="23"/>
      <c r="D18" s="23"/>
    </row>
    <row r="19" spans="1:4" x14ac:dyDescent="0.25">
      <c r="A19" s="24">
        <v>54</v>
      </c>
      <c r="B19" s="23" t="s">
        <v>466</v>
      </c>
      <c r="C19" s="23"/>
      <c r="D19" s="23"/>
    </row>
    <row r="20" spans="1:4" x14ac:dyDescent="0.25">
      <c r="A20" s="24">
        <v>55</v>
      </c>
      <c r="B20" s="27" t="s">
        <v>465</v>
      </c>
      <c r="C20" s="23"/>
      <c r="D20" s="23"/>
    </row>
    <row r="21" spans="1:4" x14ac:dyDescent="0.25">
      <c r="A21" s="24">
        <v>56</v>
      </c>
      <c r="B21" s="23" t="s">
        <v>464</v>
      </c>
      <c r="C21" s="23"/>
      <c r="D21" s="23"/>
    </row>
    <row r="22" spans="1:4" x14ac:dyDescent="0.25">
      <c r="A22" s="24">
        <v>57</v>
      </c>
      <c r="B22" s="23" t="s">
        <v>467</v>
      </c>
      <c r="C22" s="23"/>
      <c r="D22" s="23"/>
    </row>
    <row r="23" spans="1:4" x14ac:dyDescent="0.25">
      <c r="A23" s="22">
        <v>58</v>
      </c>
      <c r="B23" s="22" t="s">
        <v>222</v>
      </c>
      <c r="C23" s="23"/>
      <c r="D23" s="23"/>
    </row>
    <row r="24" spans="1:4" x14ac:dyDescent="0.25">
      <c r="A24" s="24">
        <v>59</v>
      </c>
      <c r="B24" s="23" t="s">
        <v>233</v>
      </c>
      <c r="C24" s="23"/>
      <c r="D24" s="23"/>
    </row>
    <row r="25" spans="1:4" x14ac:dyDescent="0.25">
      <c r="A25" s="24">
        <v>60</v>
      </c>
      <c r="B25" s="23" t="s">
        <v>242</v>
      </c>
      <c r="C25" s="23"/>
      <c r="D25" s="23"/>
    </row>
    <row r="26" spans="1:4" x14ac:dyDescent="0.25">
      <c r="A26" s="24">
        <v>61</v>
      </c>
      <c r="B26" s="23" t="s">
        <v>250</v>
      </c>
      <c r="C26" s="23"/>
      <c r="D26" s="23"/>
    </row>
    <row r="27" spans="1:4" x14ac:dyDescent="0.25">
      <c r="A27" s="24">
        <v>62</v>
      </c>
      <c r="B27" s="23" t="s">
        <v>257</v>
      </c>
      <c r="C27" s="23"/>
      <c r="D27" s="23"/>
    </row>
    <row r="28" spans="1:4" x14ac:dyDescent="0.25">
      <c r="A28" s="24">
        <v>63</v>
      </c>
      <c r="B28" s="23" t="s">
        <v>266</v>
      </c>
      <c r="C28" s="23"/>
      <c r="D28" s="23"/>
    </row>
    <row r="29" spans="1:4" x14ac:dyDescent="0.25">
      <c r="A29" s="24">
        <v>64</v>
      </c>
      <c r="B29" s="23" t="s">
        <v>273</v>
      </c>
      <c r="C29" s="23"/>
      <c r="D29" s="23"/>
    </row>
    <row r="30" spans="1:4" x14ac:dyDescent="0.25">
      <c r="A30" s="24">
        <v>65</v>
      </c>
      <c r="B30" s="23" t="s">
        <v>282</v>
      </c>
      <c r="C30" s="23"/>
      <c r="D30" s="23"/>
    </row>
    <row r="31" spans="1:4" x14ac:dyDescent="0.25">
      <c r="A31" s="24">
        <v>66</v>
      </c>
      <c r="B31" s="23" t="s">
        <v>292</v>
      </c>
      <c r="C31" s="23"/>
      <c r="D31" s="23"/>
    </row>
    <row r="32" spans="1:4" x14ac:dyDescent="0.25">
      <c r="A32" s="24">
        <v>67</v>
      </c>
      <c r="B32" s="23" t="s">
        <v>298</v>
      </c>
      <c r="C32" s="23"/>
      <c r="D32" s="23"/>
    </row>
    <row r="33" spans="1:4" x14ac:dyDescent="0.25">
      <c r="A33" s="24">
        <v>68</v>
      </c>
      <c r="B33" s="23" t="s">
        <v>308</v>
      </c>
      <c r="C33" s="23"/>
      <c r="D33" s="23"/>
    </row>
    <row r="34" spans="1:4" x14ac:dyDescent="0.25">
      <c r="A34" s="28">
        <v>69</v>
      </c>
      <c r="B34" s="23" t="s">
        <v>314</v>
      </c>
      <c r="C34" s="23"/>
      <c r="D34" s="23"/>
    </row>
    <row r="35" spans="1:4" x14ac:dyDescent="0.25">
      <c r="A35" s="28">
        <v>70</v>
      </c>
      <c r="B35" s="23" t="s">
        <v>323</v>
      </c>
      <c r="C35" s="23"/>
      <c r="D35" s="23"/>
    </row>
    <row r="36" spans="1:4" x14ac:dyDescent="0.25">
      <c r="A36" s="28">
        <v>71</v>
      </c>
      <c r="B36" s="23" t="s">
        <v>332</v>
      </c>
      <c r="C36" s="23"/>
      <c r="D36" s="23"/>
    </row>
    <row r="37" spans="1:4" x14ac:dyDescent="0.25">
      <c r="A37" s="28">
        <v>72</v>
      </c>
      <c r="B37" s="23" t="s">
        <v>338</v>
      </c>
      <c r="C37" s="23"/>
      <c r="D37" s="23"/>
    </row>
    <row r="38" spans="1:4" x14ac:dyDescent="0.25">
      <c r="A38" s="20">
        <v>73</v>
      </c>
      <c r="B38" s="23" t="s">
        <v>347</v>
      </c>
      <c r="C38" s="23"/>
      <c r="D38" s="23"/>
    </row>
    <row r="39" spans="1:4" x14ac:dyDescent="0.25">
      <c r="A39" s="29">
        <v>74</v>
      </c>
      <c r="B39" s="29" t="s">
        <v>353</v>
      </c>
      <c r="C39" s="30"/>
      <c r="D39" s="30"/>
    </row>
    <row r="40" spans="1:4" x14ac:dyDescent="0.25">
      <c r="A40" s="31"/>
      <c r="B40" s="31" t="s">
        <v>468</v>
      </c>
      <c r="C40" s="32"/>
      <c r="D40" s="32"/>
    </row>
    <row r="41" spans="1:4" x14ac:dyDescent="0.25">
      <c r="A41" s="33"/>
      <c r="B41" s="33"/>
      <c r="C41" s="34"/>
      <c r="D41" s="34"/>
    </row>
    <row r="42" spans="1:4" x14ac:dyDescent="0.25">
      <c r="A42" s="6"/>
    </row>
    <row r="43" spans="1:4" x14ac:dyDescent="0.25">
      <c r="A43" s="6"/>
    </row>
    <row r="44" spans="1:4" x14ac:dyDescent="0.25">
      <c r="A44" s="6"/>
    </row>
    <row r="45" spans="1:4" x14ac:dyDescent="0.25">
      <c r="A45" s="6"/>
    </row>
    <row r="46" spans="1:4" x14ac:dyDescent="0.25">
      <c r="A46" s="6"/>
    </row>
  </sheetData>
  <pageMargins left="0.75" right="0.59" top="1" bottom="1" header="0.5" footer="0.5"/>
  <pageSetup scale="90" orientation="portrait" r:id="rId1"/>
  <headerFooter alignWithMargins="0">
    <oddFooter>&amp;L&amp;F&amp;R&amp;A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4"/>
  <sheetViews>
    <sheetView view="pageBreakPreview" zoomScale="60" zoomScaleNormal="100" workbookViewId="0">
      <selection activeCell="K28" sqref="K28"/>
    </sheetView>
  </sheetViews>
  <sheetFormatPr defaultRowHeight="12" x14ac:dyDescent="0.2"/>
  <cols>
    <col min="1" max="1" width="4.42578125" style="111" customWidth="1"/>
    <col min="2" max="2" width="57.42578125" style="111" customWidth="1"/>
    <col min="3" max="3" width="21.5703125" style="111" customWidth="1"/>
    <col min="4" max="4" width="18.7109375" style="111" customWidth="1"/>
    <col min="5" max="16384" width="9.140625" style="111"/>
  </cols>
  <sheetData>
    <row r="1" spans="1:4" x14ac:dyDescent="0.2">
      <c r="A1" s="112" t="s">
        <v>3</v>
      </c>
      <c r="B1" s="113"/>
      <c r="C1" s="113"/>
      <c r="D1" s="113"/>
    </row>
    <row r="2" spans="1:4" x14ac:dyDescent="0.2">
      <c r="A2" s="111" t="s">
        <v>6</v>
      </c>
      <c r="C2" s="119" t="s">
        <v>11</v>
      </c>
      <c r="D2" s="119">
        <f>('1'!D6)</f>
        <v>2023</v>
      </c>
    </row>
    <row r="3" spans="1:4" x14ac:dyDescent="0.2">
      <c r="A3" s="120" t="s">
        <v>19</v>
      </c>
      <c r="B3" s="120" t="s">
        <v>20</v>
      </c>
      <c r="C3" s="120" t="s">
        <v>21</v>
      </c>
      <c r="D3" s="120" t="s">
        <v>21</v>
      </c>
    </row>
    <row r="4" spans="1:4" x14ac:dyDescent="0.2">
      <c r="A4" s="121" t="s">
        <v>33</v>
      </c>
      <c r="B4" s="121"/>
      <c r="C4" s="121" t="s">
        <v>34</v>
      </c>
      <c r="D4" s="121" t="s">
        <v>35</v>
      </c>
    </row>
    <row r="5" spans="1:4" x14ac:dyDescent="0.2">
      <c r="A5" s="122">
        <v>1</v>
      </c>
      <c r="B5" s="122" t="s">
        <v>52</v>
      </c>
      <c r="C5" s="123"/>
      <c r="D5" s="123"/>
    </row>
    <row r="6" spans="1:4" x14ac:dyDescent="0.2">
      <c r="A6" s="122">
        <f t="shared" ref="A6:A37" si="0">(A5+1)</f>
        <v>2</v>
      </c>
      <c r="B6" s="116" t="s">
        <v>71</v>
      </c>
      <c r="C6" s="116"/>
      <c r="D6" s="116"/>
    </row>
    <row r="7" spans="1:4" x14ac:dyDescent="0.2">
      <c r="A7" s="122">
        <f t="shared" si="0"/>
        <v>3</v>
      </c>
      <c r="B7" s="116" t="s">
        <v>86</v>
      </c>
      <c r="C7" s="116"/>
      <c r="D7" s="116"/>
    </row>
    <row r="8" spans="1:4" x14ac:dyDescent="0.2">
      <c r="A8" s="122">
        <f t="shared" si="0"/>
        <v>4</v>
      </c>
      <c r="B8" s="116" t="s">
        <v>96</v>
      </c>
      <c r="C8" s="116"/>
      <c r="D8" s="116"/>
    </row>
    <row r="9" spans="1:4" x14ac:dyDescent="0.2">
      <c r="A9" s="122">
        <f t="shared" si="0"/>
        <v>5</v>
      </c>
      <c r="B9" s="116" t="s">
        <v>107</v>
      </c>
      <c r="C9" s="116"/>
      <c r="D9" s="116"/>
    </row>
    <row r="10" spans="1:4" x14ac:dyDescent="0.2">
      <c r="A10" s="122">
        <f t="shared" si="0"/>
        <v>6</v>
      </c>
      <c r="B10" s="116" t="s">
        <v>127</v>
      </c>
      <c r="C10" s="116"/>
      <c r="D10" s="116"/>
    </row>
    <row r="11" spans="1:4" x14ac:dyDescent="0.2">
      <c r="A11" s="122">
        <f t="shared" si="0"/>
        <v>7</v>
      </c>
      <c r="B11" s="116" t="s">
        <v>139</v>
      </c>
      <c r="C11" s="116"/>
      <c r="D11" s="116"/>
    </row>
    <row r="12" spans="1:4" x14ac:dyDescent="0.2">
      <c r="A12" s="122">
        <f t="shared" si="0"/>
        <v>8</v>
      </c>
      <c r="B12" s="116" t="s">
        <v>149</v>
      </c>
      <c r="C12" s="116"/>
      <c r="D12" s="116"/>
    </row>
    <row r="13" spans="1:4" x14ac:dyDescent="0.2">
      <c r="A13" s="122">
        <f t="shared" si="0"/>
        <v>9</v>
      </c>
      <c r="B13" s="116" t="s">
        <v>166</v>
      </c>
      <c r="C13" s="116"/>
      <c r="D13" s="116"/>
    </row>
    <row r="14" spans="1:4" x14ac:dyDescent="0.2">
      <c r="A14" s="122">
        <f t="shared" si="0"/>
        <v>10</v>
      </c>
      <c r="B14" s="116" t="s">
        <v>180</v>
      </c>
      <c r="C14" s="116"/>
      <c r="D14" s="116"/>
    </row>
    <row r="15" spans="1:4" x14ac:dyDescent="0.2">
      <c r="A15" s="122">
        <f t="shared" si="0"/>
        <v>11</v>
      </c>
      <c r="B15" s="116" t="s">
        <v>186</v>
      </c>
      <c r="C15" s="116"/>
      <c r="D15" s="116"/>
    </row>
    <row r="16" spans="1:4" x14ac:dyDescent="0.2">
      <c r="A16" s="122">
        <f t="shared" si="0"/>
        <v>12</v>
      </c>
      <c r="B16" s="116" t="s">
        <v>197</v>
      </c>
      <c r="C16" s="116"/>
      <c r="D16" s="116"/>
    </row>
    <row r="17" spans="1:4" x14ac:dyDescent="0.2">
      <c r="A17" s="122">
        <f t="shared" si="0"/>
        <v>13</v>
      </c>
      <c r="B17" s="116" t="s">
        <v>207</v>
      </c>
      <c r="C17" s="116"/>
      <c r="D17" s="116"/>
    </row>
    <row r="18" spans="1:4" x14ac:dyDescent="0.2">
      <c r="A18" s="122">
        <f t="shared" si="0"/>
        <v>14</v>
      </c>
      <c r="B18" s="116" t="s">
        <v>470</v>
      </c>
      <c r="C18" s="116"/>
      <c r="D18" s="116"/>
    </row>
    <row r="19" spans="1:4" x14ac:dyDescent="0.2">
      <c r="A19" s="124">
        <f t="shared" si="0"/>
        <v>15</v>
      </c>
      <c r="B19" s="116" t="s">
        <v>471</v>
      </c>
      <c r="C19" s="116"/>
      <c r="D19" s="116"/>
    </row>
    <row r="20" spans="1:4" x14ac:dyDescent="0.2">
      <c r="A20" s="122">
        <f t="shared" si="0"/>
        <v>16</v>
      </c>
      <c r="B20" s="116" t="s">
        <v>223</v>
      </c>
      <c r="C20" s="123"/>
      <c r="D20" s="123"/>
    </row>
    <row r="21" spans="1:4" x14ac:dyDescent="0.2">
      <c r="A21" s="122">
        <f t="shared" si="0"/>
        <v>17</v>
      </c>
      <c r="B21" s="116" t="s">
        <v>234</v>
      </c>
      <c r="C21" s="116"/>
      <c r="D21" s="116"/>
    </row>
    <row r="22" spans="1:4" x14ac:dyDescent="0.2">
      <c r="A22" s="122">
        <f t="shared" si="0"/>
        <v>18</v>
      </c>
      <c r="B22" s="116" t="s">
        <v>243</v>
      </c>
      <c r="C22" s="116"/>
      <c r="D22" s="116"/>
    </row>
    <row r="23" spans="1:4" x14ac:dyDescent="0.2">
      <c r="A23" s="122">
        <f t="shared" si="0"/>
        <v>19</v>
      </c>
      <c r="B23" s="116" t="s">
        <v>251</v>
      </c>
      <c r="C23" s="116"/>
      <c r="D23" s="116"/>
    </row>
    <row r="24" spans="1:4" x14ac:dyDescent="0.2">
      <c r="A24" s="122">
        <f t="shared" si="0"/>
        <v>20</v>
      </c>
      <c r="B24" s="116" t="s">
        <v>258</v>
      </c>
      <c r="C24" s="116"/>
      <c r="D24" s="116"/>
    </row>
    <row r="25" spans="1:4" x14ac:dyDescent="0.2">
      <c r="A25" s="122">
        <f t="shared" si="0"/>
        <v>21</v>
      </c>
      <c r="B25" s="116" t="s">
        <v>267</v>
      </c>
      <c r="C25" s="116"/>
      <c r="D25" s="116"/>
    </row>
    <row r="26" spans="1:4" x14ac:dyDescent="0.2">
      <c r="A26" s="122">
        <f t="shared" si="0"/>
        <v>22</v>
      </c>
      <c r="B26" s="116" t="s">
        <v>274</v>
      </c>
      <c r="C26" s="116"/>
      <c r="D26" s="116"/>
    </row>
    <row r="27" spans="1:4" x14ac:dyDescent="0.2">
      <c r="A27" s="122">
        <f t="shared" si="0"/>
        <v>23</v>
      </c>
      <c r="B27" s="116" t="s">
        <v>472</v>
      </c>
      <c r="C27" s="116"/>
      <c r="D27" s="116"/>
    </row>
    <row r="28" spans="1:4" x14ac:dyDescent="0.2">
      <c r="A28" s="122">
        <f t="shared" si="0"/>
        <v>24</v>
      </c>
      <c r="B28" s="116" t="s">
        <v>483</v>
      </c>
      <c r="C28" s="116"/>
      <c r="D28" s="116"/>
    </row>
    <row r="29" spans="1:4" x14ac:dyDescent="0.2">
      <c r="A29" s="122">
        <f t="shared" si="0"/>
        <v>25</v>
      </c>
      <c r="B29" s="122" t="s">
        <v>293</v>
      </c>
      <c r="C29" s="123"/>
      <c r="D29" s="123"/>
    </row>
    <row r="30" spans="1:4" x14ac:dyDescent="0.2">
      <c r="A30" s="122">
        <f t="shared" si="0"/>
        <v>26</v>
      </c>
      <c r="B30" s="116" t="s">
        <v>299</v>
      </c>
      <c r="C30" s="116"/>
      <c r="D30" s="116"/>
    </row>
    <row r="31" spans="1:4" x14ac:dyDescent="0.2">
      <c r="A31" s="122">
        <f t="shared" si="0"/>
        <v>27</v>
      </c>
      <c r="B31" s="116" t="s">
        <v>309</v>
      </c>
      <c r="C31" s="116"/>
      <c r="D31" s="116"/>
    </row>
    <row r="32" spans="1:4" x14ac:dyDescent="0.2">
      <c r="A32" s="122">
        <f t="shared" si="0"/>
        <v>28</v>
      </c>
      <c r="B32" s="116" t="s">
        <v>315</v>
      </c>
      <c r="C32" s="116"/>
      <c r="D32" s="116"/>
    </row>
    <row r="33" spans="1:4" x14ac:dyDescent="0.2">
      <c r="A33" s="122">
        <f t="shared" si="0"/>
        <v>29</v>
      </c>
      <c r="B33" s="116" t="s">
        <v>324</v>
      </c>
      <c r="C33" s="116"/>
      <c r="D33" s="116"/>
    </row>
    <row r="34" spans="1:4" x14ac:dyDescent="0.2">
      <c r="A34" s="122">
        <f t="shared" si="0"/>
        <v>30</v>
      </c>
      <c r="B34" s="116" t="s">
        <v>333</v>
      </c>
      <c r="C34" s="116"/>
      <c r="D34" s="116"/>
    </row>
    <row r="35" spans="1:4" x14ac:dyDescent="0.2">
      <c r="A35" s="122">
        <f t="shared" si="0"/>
        <v>31</v>
      </c>
      <c r="B35" s="116" t="s">
        <v>339</v>
      </c>
      <c r="C35" s="116"/>
      <c r="D35" s="116"/>
    </row>
    <row r="36" spans="1:4" x14ac:dyDescent="0.2">
      <c r="A36" s="122">
        <f t="shared" si="0"/>
        <v>32</v>
      </c>
      <c r="B36" s="116" t="s">
        <v>473</v>
      </c>
      <c r="C36" s="116"/>
      <c r="D36" s="116"/>
    </row>
    <row r="37" spans="1:4" x14ac:dyDescent="0.2">
      <c r="A37" s="122">
        <f t="shared" si="0"/>
        <v>33</v>
      </c>
      <c r="B37" s="116" t="s">
        <v>474</v>
      </c>
      <c r="C37" s="116"/>
      <c r="D37" s="116"/>
    </row>
    <row r="38" spans="1:4" x14ac:dyDescent="0.2">
      <c r="A38" s="122">
        <f t="shared" ref="A38:A54" si="1">(A37+1)</f>
        <v>34</v>
      </c>
      <c r="B38" s="116" t="s">
        <v>475</v>
      </c>
      <c r="C38" s="116"/>
      <c r="D38" s="116"/>
    </row>
    <row r="39" spans="1:4" x14ac:dyDescent="0.2">
      <c r="A39" s="122">
        <f t="shared" si="1"/>
        <v>35</v>
      </c>
      <c r="B39" s="116" t="s">
        <v>496</v>
      </c>
      <c r="C39" s="116"/>
      <c r="D39" s="116"/>
    </row>
    <row r="40" spans="1:4" x14ac:dyDescent="0.2">
      <c r="A40" s="122">
        <f t="shared" si="1"/>
        <v>36</v>
      </c>
      <c r="B40" s="122" t="s">
        <v>354</v>
      </c>
      <c r="C40" s="123"/>
      <c r="D40" s="123"/>
    </row>
    <row r="41" spans="1:4" x14ac:dyDescent="0.2">
      <c r="A41" s="122">
        <f t="shared" si="1"/>
        <v>37</v>
      </c>
      <c r="B41" s="125" t="s">
        <v>476</v>
      </c>
      <c r="C41" s="123"/>
      <c r="D41" s="123"/>
    </row>
    <row r="42" spans="1:4" x14ac:dyDescent="0.2">
      <c r="A42" s="122">
        <f t="shared" si="1"/>
        <v>38</v>
      </c>
      <c r="B42" s="116" t="s">
        <v>362</v>
      </c>
      <c r="C42" s="116"/>
      <c r="D42" s="116"/>
    </row>
    <row r="43" spans="1:4" x14ac:dyDescent="0.2">
      <c r="A43" s="122">
        <f t="shared" si="1"/>
        <v>39</v>
      </c>
      <c r="B43" s="116" t="s">
        <v>365</v>
      </c>
      <c r="C43" s="116"/>
      <c r="D43" s="116"/>
    </row>
    <row r="44" spans="1:4" x14ac:dyDescent="0.2">
      <c r="A44" s="122">
        <f t="shared" si="1"/>
        <v>40</v>
      </c>
      <c r="B44" s="116" t="s">
        <v>370</v>
      </c>
      <c r="C44" s="116"/>
      <c r="D44" s="116"/>
    </row>
    <row r="45" spans="1:4" x14ac:dyDescent="0.2">
      <c r="A45" s="122">
        <f t="shared" si="1"/>
        <v>41</v>
      </c>
      <c r="B45" s="116" t="s">
        <v>378</v>
      </c>
      <c r="C45" s="116"/>
      <c r="D45" s="116"/>
    </row>
    <row r="46" spans="1:4" x14ac:dyDescent="0.2">
      <c r="A46" s="122">
        <f t="shared" si="1"/>
        <v>42</v>
      </c>
      <c r="B46" s="116" t="s">
        <v>381</v>
      </c>
      <c r="C46" s="116"/>
      <c r="D46" s="116"/>
    </row>
    <row r="47" spans="1:4" x14ac:dyDescent="0.2">
      <c r="A47" s="122">
        <f t="shared" si="1"/>
        <v>43</v>
      </c>
      <c r="B47" s="116" t="s">
        <v>385</v>
      </c>
      <c r="C47" s="116"/>
      <c r="D47" s="116"/>
    </row>
    <row r="48" spans="1:4" x14ac:dyDescent="0.2">
      <c r="A48" s="122">
        <f t="shared" si="1"/>
        <v>44</v>
      </c>
      <c r="B48" s="116" t="s">
        <v>388</v>
      </c>
      <c r="C48" s="116"/>
      <c r="D48" s="116"/>
    </row>
    <row r="49" spans="1:4" x14ac:dyDescent="0.2">
      <c r="A49" s="122">
        <f t="shared" si="1"/>
        <v>45</v>
      </c>
      <c r="B49" s="116" t="s">
        <v>392</v>
      </c>
      <c r="C49" s="116"/>
      <c r="D49" s="116"/>
    </row>
    <row r="50" spans="1:4" x14ac:dyDescent="0.2">
      <c r="A50" s="122">
        <f t="shared" si="1"/>
        <v>46</v>
      </c>
      <c r="B50" s="116" t="s">
        <v>397</v>
      </c>
      <c r="C50" s="116"/>
      <c r="D50" s="116"/>
    </row>
    <row r="51" spans="1:4" x14ac:dyDescent="0.2">
      <c r="A51" s="122">
        <f t="shared" si="1"/>
        <v>47</v>
      </c>
      <c r="B51" s="116" t="s">
        <v>399</v>
      </c>
      <c r="C51" s="116"/>
      <c r="D51" s="116"/>
    </row>
    <row r="52" spans="1:4" x14ac:dyDescent="0.2">
      <c r="A52" s="122">
        <f t="shared" si="1"/>
        <v>48</v>
      </c>
      <c r="B52" s="116" t="s">
        <v>403</v>
      </c>
      <c r="C52" s="116"/>
      <c r="D52" s="116"/>
    </row>
    <row r="53" spans="1:4" x14ac:dyDescent="0.2">
      <c r="A53" s="122">
        <f t="shared" si="1"/>
        <v>49</v>
      </c>
      <c r="B53" s="116" t="s">
        <v>406</v>
      </c>
      <c r="C53" s="116"/>
      <c r="D53" s="116"/>
    </row>
    <row r="54" spans="1:4" x14ac:dyDescent="0.2">
      <c r="A54" s="122">
        <f t="shared" si="1"/>
        <v>50</v>
      </c>
      <c r="B54" s="116" t="s">
        <v>410</v>
      </c>
      <c r="C54" s="116"/>
      <c r="D54" s="116"/>
    </row>
    <row r="55" spans="1:4" x14ac:dyDescent="0.2">
      <c r="A55" s="126"/>
      <c r="B55" s="127"/>
      <c r="C55" s="127"/>
      <c r="D55" s="127"/>
    </row>
    <row r="56" spans="1:4" x14ac:dyDescent="0.2">
      <c r="A56" s="126"/>
      <c r="B56" s="127"/>
      <c r="C56" s="127"/>
      <c r="D56" s="127"/>
    </row>
    <row r="57" spans="1:4" x14ac:dyDescent="0.2">
      <c r="A57" s="126"/>
      <c r="B57" s="127"/>
      <c r="C57" s="127"/>
      <c r="D57" s="127"/>
    </row>
    <row r="58" spans="1:4" x14ac:dyDescent="0.2">
      <c r="A58" s="126"/>
      <c r="B58" s="127"/>
      <c r="C58" s="127"/>
      <c r="D58" s="127"/>
    </row>
    <row r="59" spans="1:4" x14ac:dyDescent="0.2">
      <c r="A59" s="126"/>
      <c r="B59" s="127"/>
      <c r="C59" s="127"/>
      <c r="D59" s="127"/>
    </row>
    <row r="60" spans="1:4" x14ac:dyDescent="0.2">
      <c r="A60" s="127"/>
      <c r="B60" s="127"/>
      <c r="C60" s="127"/>
      <c r="D60" s="127"/>
    </row>
    <row r="61" spans="1:4" x14ac:dyDescent="0.2">
      <c r="A61" s="127"/>
      <c r="B61" s="127"/>
      <c r="C61" s="127"/>
      <c r="D61" s="127"/>
    </row>
    <row r="62" spans="1:4" x14ac:dyDescent="0.2">
      <c r="A62" s="127"/>
      <c r="B62" s="127"/>
      <c r="C62" s="127"/>
      <c r="D62" s="127"/>
    </row>
    <row r="63" spans="1:4" x14ac:dyDescent="0.2">
      <c r="A63" s="127"/>
      <c r="B63" s="127"/>
      <c r="C63" s="127"/>
      <c r="D63" s="127"/>
    </row>
    <row r="64" spans="1:4" x14ac:dyDescent="0.2">
      <c r="A64" s="127"/>
      <c r="B64" s="127"/>
      <c r="C64" s="127"/>
      <c r="D64" s="127"/>
    </row>
  </sheetData>
  <pageMargins left="0.75" right="0.4" top="1" bottom="1" header="0.5" footer="0.5"/>
  <pageSetup scale="90" orientation="portrait" r:id="rId1"/>
  <headerFooter alignWithMargins="0"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64"/>
  <sheetViews>
    <sheetView workbookViewId="0">
      <selection sqref="A1:XFD1048576"/>
    </sheetView>
  </sheetViews>
  <sheetFormatPr defaultRowHeight="14.25" x14ac:dyDescent="0.25"/>
  <cols>
    <col min="1" max="1" width="4.42578125" style="2" customWidth="1"/>
    <col min="2" max="2" width="53.28515625" style="2" customWidth="1"/>
    <col min="3" max="3" width="21.5703125" style="2" customWidth="1"/>
    <col min="4" max="4" width="16.7109375" style="2" customWidth="1"/>
    <col min="5" max="16384" width="9.140625" style="2"/>
  </cols>
  <sheetData>
    <row r="1" spans="1:4" x14ac:dyDescent="0.25">
      <c r="A1" s="4" t="s">
        <v>3</v>
      </c>
      <c r="B1" s="1"/>
      <c r="C1" s="1"/>
      <c r="D1" s="1"/>
    </row>
    <row r="2" spans="1:4" x14ac:dyDescent="0.25">
      <c r="A2" s="2" t="s">
        <v>6</v>
      </c>
      <c r="C2" s="6" t="s">
        <v>11</v>
      </c>
      <c r="D2" s="6">
        <f>('1'!D6)</f>
        <v>2023</v>
      </c>
    </row>
    <row r="3" spans="1:4" x14ac:dyDescent="0.25">
      <c r="A3" s="20" t="s">
        <v>19</v>
      </c>
      <c r="B3" s="20" t="s">
        <v>20</v>
      </c>
      <c r="C3" s="20" t="s">
        <v>21</v>
      </c>
      <c r="D3" s="20" t="s">
        <v>21</v>
      </c>
    </row>
    <row r="4" spans="1:4" x14ac:dyDescent="0.25">
      <c r="A4" s="21" t="s">
        <v>33</v>
      </c>
      <c r="B4" s="21"/>
      <c r="C4" s="21" t="s">
        <v>34</v>
      </c>
      <c r="D4" s="21" t="s">
        <v>35</v>
      </c>
    </row>
    <row r="5" spans="1:4" x14ac:dyDescent="0.25">
      <c r="A5" s="24">
        <v>51</v>
      </c>
      <c r="B5" s="23" t="s">
        <v>478</v>
      </c>
      <c r="C5" s="23"/>
      <c r="D5" s="23"/>
    </row>
    <row r="6" spans="1:4" x14ac:dyDescent="0.25">
      <c r="A6" s="24">
        <f t="shared" ref="A6:A20" si="0">(A5+1)</f>
        <v>52</v>
      </c>
      <c r="B6" s="23" t="s">
        <v>479</v>
      </c>
      <c r="C6" s="23"/>
      <c r="D6" s="23"/>
    </row>
    <row r="7" spans="1:4" x14ac:dyDescent="0.25">
      <c r="A7" s="24">
        <f t="shared" si="0"/>
        <v>53</v>
      </c>
      <c r="B7" s="23" t="s">
        <v>477</v>
      </c>
      <c r="C7" s="23"/>
      <c r="D7" s="23"/>
    </row>
    <row r="8" spans="1:4" x14ac:dyDescent="0.25">
      <c r="A8" s="24">
        <f t="shared" si="0"/>
        <v>54</v>
      </c>
      <c r="B8" s="23" t="s">
        <v>480</v>
      </c>
      <c r="C8" s="23"/>
      <c r="D8" s="23"/>
    </row>
    <row r="9" spans="1:4" x14ac:dyDescent="0.25">
      <c r="A9" s="24">
        <f t="shared" si="0"/>
        <v>55</v>
      </c>
      <c r="B9" s="23" t="s">
        <v>481</v>
      </c>
      <c r="C9" s="23"/>
      <c r="D9" s="23"/>
    </row>
    <row r="10" spans="1:4" x14ac:dyDescent="0.25">
      <c r="A10" s="24">
        <f t="shared" si="0"/>
        <v>56</v>
      </c>
      <c r="B10" s="24" t="s">
        <v>53</v>
      </c>
      <c r="C10" s="25"/>
      <c r="D10" s="25"/>
    </row>
    <row r="11" spans="1:4" x14ac:dyDescent="0.25">
      <c r="A11" s="24">
        <f t="shared" si="0"/>
        <v>57</v>
      </c>
      <c r="B11" s="23" t="s">
        <v>72</v>
      </c>
      <c r="C11" s="23"/>
      <c r="D11" s="23"/>
    </row>
    <row r="12" spans="1:4" x14ac:dyDescent="0.25">
      <c r="A12" s="24">
        <f t="shared" si="0"/>
        <v>58</v>
      </c>
      <c r="B12" s="23" t="s">
        <v>87</v>
      </c>
      <c r="C12" s="23"/>
      <c r="D12" s="23"/>
    </row>
    <row r="13" spans="1:4" x14ac:dyDescent="0.25">
      <c r="A13" s="24">
        <f t="shared" si="0"/>
        <v>59</v>
      </c>
      <c r="B13" s="23" t="s">
        <v>97</v>
      </c>
      <c r="C13" s="23"/>
      <c r="D13" s="23"/>
    </row>
    <row r="14" spans="1:4" x14ac:dyDescent="0.25">
      <c r="A14" s="24">
        <f t="shared" si="0"/>
        <v>60</v>
      </c>
      <c r="B14" s="23" t="s">
        <v>108</v>
      </c>
      <c r="C14" s="23"/>
      <c r="D14" s="23"/>
    </row>
    <row r="15" spans="1:4" x14ac:dyDescent="0.25">
      <c r="A15" s="24">
        <f t="shared" si="0"/>
        <v>61</v>
      </c>
      <c r="B15" s="23" t="s">
        <v>128</v>
      </c>
      <c r="C15" s="23"/>
      <c r="D15" s="23"/>
    </row>
    <row r="16" spans="1:4" x14ac:dyDescent="0.25">
      <c r="A16" s="24">
        <f t="shared" si="0"/>
        <v>62</v>
      </c>
      <c r="B16" s="23" t="s">
        <v>140</v>
      </c>
      <c r="C16" s="23"/>
      <c r="D16" s="23"/>
    </row>
    <row r="17" spans="1:4" x14ac:dyDescent="0.25">
      <c r="A17" s="24">
        <f t="shared" si="0"/>
        <v>63</v>
      </c>
      <c r="B17" s="23" t="s">
        <v>150</v>
      </c>
      <c r="C17" s="23"/>
      <c r="D17" s="23"/>
    </row>
    <row r="18" spans="1:4" x14ac:dyDescent="0.25">
      <c r="A18" s="24">
        <f t="shared" si="0"/>
        <v>64</v>
      </c>
      <c r="B18" s="23" t="s">
        <v>482</v>
      </c>
      <c r="C18" s="23"/>
      <c r="D18" s="23"/>
    </row>
    <row r="19" spans="1:4" x14ac:dyDescent="0.25">
      <c r="A19" s="24">
        <f t="shared" si="0"/>
        <v>65</v>
      </c>
      <c r="B19" s="23"/>
      <c r="C19" s="23"/>
      <c r="D19" s="23"/>
    </row>
    <row r="20" spans="1:4" x14ac:dyDescent="0.25">
      <c r="A20" s="24">
        <f t="shared" si="0"/>
        <v>66</v>
      </c>
      <c r="B20" s="23"/>
      <c r="C20" s="23"/>
      <c r="D20" s="23"/>
    </row>
    <row r="21" spans="1:4" x14ac:dyDescent="0.25">
      <c r="A21" s="35">
        <v>58</v>
      </c>
      <c r="B21" s="35" t="s">
        <v>198</v>
      </c>
      <c r="C21" s="36"/>
      <c r="D21" s="36"/>
    </row>
    <row r="22" spans="1:4" x14ac:dyDescent="0.25">
      <c r="A22" s="31"/>
      <c r="B22" s="31" t="s">
        <v>484</v>
      </c>
      <c r="C22" s="32"/>
      <c r="D22" s="32"/>
    </row>
    <row r="23" spans="1:4" x14ac:dyDescent="0.25">
      <c r="A23" s="6"/>
    </row>
    <row r="24" spans="1:4" x14ac:dyDescent="0.25">
      <c r="A24" s="6"/>
    </row>
    <row r="25" spans="1:4" x14ac:dyDescent="0.25">
      <c r="A25" s="6"/>
    </row>
    <row r="26" spans="1:4" x14ac:dyDescent="0.25">
      <c r="A26" s="6"/>
    </row>
    <row r="27" spans="1:4" x14ac:dyDescent="0.25">
      <c r="A27" s="6"/>
    </row>
    <row r="28" spans="1:4" x14ac:dyDescent="0.25">
      <c r="A28" s="6"/>
    </row>
    <row r="29" spans="1:4" x14ac:dyDescent="0.25">
      <c r="A29" s="6"/>
    </row>
    <row r="55" spans="1:2" x14ac:dyDescent="0.25">
      <c r="A55" s="27"/>
      <c r="B55" s="27"/>
    </row>
    <row r="56" spans="1:2" x14ac:dyDescent="0.25">
      <c r="A56" s="27"/>
      <c r="B56" s="27"/>
    </row>
    <row r="57" spans="1:2" x14ac:dyDescent="0.25">
      <c r="A57" s="27"/>
      <c r="B57" s="27"/>
    </row>
    <row r="58" spans="1:2" x14ac:dyDescent="0.25">
      <c r="A58" s="27"/>
      <c r="B58" s="27"/>
    </row>
    <row r="59" spans="1:2" x14ac:dyDescent="0.25">
      <c r="A59" s="27"/>
      <c r="B59" s="27"/>
    </row>
    <row r="60" spans="1:2" x14ac:dyDescent="0.25">
      <c r="A60" s="27"/>
      <c r="B60" s="27"/>
    </row>
    <row r="61" spans="1:2" x14ac:dyDescent="0.25">
      <c r="A61" s="27"/>
      <c r="B61" s="27"/>
    </row>
    <row r="62" spans="1:2" x14ac:dyDescent="0.25">
      <c r="A62" s="27"/>
      <c r="B62" s="27"/>
    </row>
    <row r="63" spans="1:2" x14ac:dyDescent="0.25">
      <c r="A63" s="27"/>
      <c r="B63" s="27"/>
    </row>
    <row r="64" spans="1:2" x14ac:dyDescent="0.25">
      <c r="A64" s="27"/>
      <c r="B64" s="27"/>
    </row>
  </sheetData>
  <pageMargins left="0.75" right="0.75" top="1" bottom="1" header="0.5" footer="0.5"/>
  <pageSetup scale="90" orientation="portrait" r:id="rId1"/>
  <headerFooter alignWithMargins="0">
    <oddFooter>&amp;L&amp;F&amp;R&amp;A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2"/>
  <sheetViews>
    <sheetView workbookViewId="0">
      <selection activeCell="E10" sqref="E10"/>
    </sheetView>
  </sheetViews>
  <sheetFormatPr defaultRowHeight="14.25" x14ac:dyDescent="0.25"/>
  <cols>
    <col min="1" max="1" width="4.85546875" style="2" customWidth="1"/>
    <col min="2" max="2" width="44.140625" style="2" customWidth="1"/>
    <col min="3" max="3" width="10.5703125" style="2" customWidth="1"/>
    <col min="4" max="5" width="15" style="2" customWidth="1"/>
    <col min="6" max="6" width="15.140625" style="2" customWidth="1"/>
    <col min="7" max="16384" width="9.140625" style="2"/>
  </cols>
  <sheetData>
    <row r="1" spans="1:6" x14ac:dyDescent="0.25">
      <c r="A1" s="17" t="s">
        <v>4</v>
      </c>
      <c r="B1" s="17"/>
      <c r="C1" s="17"/>
      <c r="D1" s="17"/>
      <c r="E1" s="12" t="s">
        <v>5</v>
      </c>
      <c r="F1" s="37">
        <f>('1'!D6)</f>
        <v>2023</v>
      </c>
    </row>
    <row r="3" spans="1:6" x14ac:dyDescent="0.25">
      <c r="A3" s="38" t="s">
        <v>502</v>
      </c>
      <c r="B3" s="1"/>
      <c r="C3" s="1"/>
      <c r="D3" s="1"/>
      <c r="E3" s="1"/>
      <c r="F3" s="1"/>
    </row>
    <row r="4" spans="1:6" x14ac:dyDescent="0.25">
      <c r="A4" s="28" t="s">
        <v>19</v>
      </c>
      <c r="B4" s="28" t="s">
        <v>36</v>
      </c>
      <c r="C4" s="28" t="s">
        <v>37</v>
      </c>
      <c r="D4" s="28" t="s">
        <v>38</v>
      </c>
      <c r="E4" s="28" t="s">
        <v>39</v>
      </c>
      <c r="F4" s="28" t="s">
        <v>40</v>
      </c>
    </row>
    <row r="5" spans="1:6" x14ac:dyDescent="0.25">
      <c r="A5" s="39"/>
      <c r="B5" s="39"/>
      <c r="C5" s="39" t="s">
        <v>54</v>
      </c>
      <c r="D5" s="39" t="s">
        <v>55</v>
      </c>
      <c r="E5" s="39" t="s">
        <v>56</v>
      </c>
      <c r="F5" s="39" t="s">
        <v>55</v>
      </c>
    </row>
    <row r="6" spans="1:6" x14ac:dyDescent="0.25">
      <c r="A6" s="23" t="s">
        <v>67</v>
      </c>
      <c r="B6" s="22" t="s">
        <v>73</v>
      </c>
      <c r="C6" s="23"/>
      <c r="D6" s="23"/>
      <c r="E6" s="23"/>
      <c r="F6" s="23"/>
    </row>
    <row r="7" spans="1:6" x14ac:dyDescent="0.25">
      <c r="A7" s="40">
        <v>1</v>
      </c>
      <c r="B7" s="41" t="s">
        <v>88</v>
      </c>
      <c r="C7" s="40" t="s">
        <v>89</v>
      </c>
      <c r="D7" s="41"/>
      <c r="E7" s="41"/>
      <c r="F7" s="41"/>
    </row>
    <row r="8" spans="1:6" x14ac:dyDescent="0.25">
      <c r="A8" s="24">
        <f t="shared" ref="A8:A22" si="0">+(A7+1)</f>
        <v>2</v>
      </c>
      <c r="B8" s="26" t="s">
        <v>435</v>
      </c>
      <c r="C8" s="24"/>
      <c r="D8" s="23"/>
      <c r="E8" s="23"/>
      <c r="F8" s="23"/>
    </row>
    <row r="9" spans="1:6" x14ac:dyDescent="0.25">
      <c r="A9" s="24">
        <f t="shared" si="0"/>
        <v>3</v>
      </c>
      <c r="B9" s="26" t="s">
        <v>109</v>
      </c>
      <c r="C9" s="24">
        <v>325.10000000000002</v>
      </c>
      <c r="D9" s="23"/>
      <c r="E9" s="23"/>
      <c r="F9" s="23"/>
    </row>
    <row r="10" spans="1:6" x14ac:dyDescent="0.25">
      <c r="A10" s="24">
        <f t="shared" si="0"/>
        <v>4</v>
      </c>
      <c r="B10" s="23" t="s">
        <v>129</v>
      </c>
      <c r="C10" s="24">
        <v>325.2</v>
      </c>
      <c r="D10" s="23"/>
      <c r="E10" s="23"/>
      <c r="F10" s="23"/>
    </row>
    <row r="11" spans="1:6" x14ac:dyDescent="0.25">
      <c r="A11" s="24">
        <f t="shared" si="0"/>
        <v>5</v>
      </c>
      <c r="B11" s="23" t="s">
        <v>141</v>
      </c>
      <c r="C11" s="24">
        <v>325.3</v>
      </c>
      <c r="D11" s="23"/>
      <c r="E11" s="23"/>
      <c r="F11" s="23"/>
    </row>
    <row r="12" spans="1:6" x14ac:dyDescent="0.25">
      <c r="A12" s="24">
        <f t="shared" si="0"/>
        <v>6</v>
      </c>
      <c r="B12" s="23" t="s">
        <v>151</v>
      </c>
      <c r="C12" s="24">
        <v>325.39999999999998</v>
      </c>
      <c r="D12" s="23"/>
      <c r="E12" s="23"/>
      <c r="F12" s="23"/>
    </row>
    <row r="13" spans="1:6" x14ac:dyDescent="0.25">
      <c r="A13" s="24">
        <f t="shared" si="0"/>
        <v>7</v>
      </c>
      <c r="B13" s="23" t="s">
        <v>167</v>
      </c>
      <c r="C13" s="24">
        <v>325.5</v>
      </c>
      <c r="D13" s="23"/>
      <c r="E13" s="23"/>
      <c r="F13" s="23"/>
    </row>
    <row r="14" spans="1:6" x14ac:dyDescent="0.25">
      <c r="A14" s="24">
        <f t="shared" si="0"/>
        <v>8</v>
      </c>
      <c r="B14" s="23" t="s">
        <v>498</v>
      </c>
      <c r="C14" s="24" t="s">
        <v>436</v>
      </c>
      <c r="D14" s="23"/>
      <c r="E14" s="23"/>
      <c r="F14" s="23"/>
    </row>
    <row r="15" spans="1:6" x14ac:dyDescent="0.25">
      <c r="A15" s="40">
        <f t="shared" si="0"/>
        <v>9</v>
      </c>
      <c r="B15" s="41" t="s">
        <v>437</v>
      </c>
      <c r="C15" s="40" t="s">
        <v>187</v>
      </c>
      <c r="D15" s="41"/>
      <c r="E15" s="41"/>
      <c r="F15" s="41"/>
    </row>
    <row r="16" spans="1:6" x14ac:dyDescent="0.25">
      <c r="A16" s="24">
        <f t="shared" si="0"/>
        <v>10</v>
      </c>
      <c r="B16" s="23" t="s">
        <v>199</v>
      </c>
      <c r="C16" s="23"/>
      <c r="D16" s="23"/>
      <c r="E16" s="23"/>
      <c r="F16" s="23"/>
    </row>
    <row r="17" spans="1:6" x14ac:dyDescent="0.25">
      <c r="A17" s="24">
        <f t="shared" si="0"/>
        <v>11</v>
      </c>
      <c r="B17" s="23" t="s">
        <v>208</v>
      </c>
      <c r="C17" s="24">
        <v>340</v>
      </c>
      <c r="D17" s="23"/>
      <c r="E17" s="23"/>
      <c r="F17" s="23"/>
    </row>
    <row r="18" spans="1:6" x14ac:dyDescent="0.25">
      <c r="A18" s="24">
        <f t="shared" si="0"/>
        <v>12</v>
      </c>
      <c r="B18" s="23" t="s">
        <v>499</v>
      </c>
      <c r="C18" s="24" t="s">
        <v>438</v>
      </c>
      <c r="D18" s="23"/>
      <c r="E18" s="23"/>
      <c r="F18" s="23"/>
    </row>
    <row r="19" spans="1:6" x14ac:dyDescent="0.25">
      <c r="A19" s="40">
        <f t="shared" si="0"/>
        <v>13</v>
      </c>
      <c r="B19" s="41" t="s">
        <v>224</v>
      </c>
      <c r="C19" s="40" t="s">
        <v>225</v>
      </c>
      <c r="D19" s="41"/>
      <c r="E19" s="41"/>
      <c r="F19" s="41"/>
    </row>
    <row r="20" spans="1:6" x14ac:dyDescent="0.25">
      <c r="A20" s="24">
        <f t="shared" si="0"/>
        <v>14</v>
      </c>
      <c r="B20" s="23" t="s">
        <v>497</v>
      </c>
      <c r="C20" s="24"/>
      <c r="D20" s="23"/>
      <c r="E20" s="23"/>
      <c r="F20" s="23"/>
    </row>
    <row r="21" spans="1:6" x14ac:dyDescent="0.25">
      <c r="A21" s="24">
        <f t="shared" si="0"/>
        <v>15</v>
      </c>
      <c r="B21" s="23" t="s">
        <v>259</v>
      </c>
      <c r="C21" s="24" t="s">
        <v>439</v>
      </c>
      <c r="D21" s="23"/>
      <c r="E21" s="23"/>
      <c r="F21" s="23"/>
    </row>
    <row r="22" spans="1:6" x14ac:dyDescent="0.25">
      <c r="A22" s="24">
        <f t="shared" si="0"/>
        <v>16</v>
      </c>
      <c r="B22" s="23" t="s">
        <v>486</v>
      </c>
      <c r="C22" s="24" t="s">
        <v>487</v>
      </c>
      <c r="D22" s="23"/>
      <c r="E22" s="23"/>
      <c r="F22" s="23"/>
    </row>
    <row r="23" spans="1:6" x14ac:dyDescent="0.25">
      <c r="A23" s="24">
        <v>17</v>
      </c>
      <c r="B23" s="23" t="s">
        <v>489</v>
      </c>
      <c r="C23" s="24"/>
      <c r="D23" s="23"/>
      <c r="E23" s="23"/>
      <c r="F23" s="23"/>
    </row>
    <row r="24" spans="1:6" x14ac:dyDescent="0.25">
      <c r="A24" s="24">
        <v>18</v>
      </c>
      <c r="B24" s="23" t="s">
        <v>259</v>
      </c>
      <c r="C24" s="24">
        <v>360</v>
      </c>
      <c r="D24" s="23"/>
      <c r="E24" s="23"/>
      <c r="F24" s="23"/>
    </row>
    <row r="25" spans="1:6" x14ac:dyDescent="0.25">
      <c r="A25" s="24">
        <v>19</v>
      </c>
      <c r="B25" s="23" t="s">
        <v>488</v>
      </c>
      <c r="C25" s="24" t="s">
        <v>440</v>
      </c>
      <c r="D25" s="23"/>
      <c r="E25" s="23"/>
      <c r="F25" s="23"/>
    </row>
    <row r="26" spans="1:6" x14ac:dyDescent="0.25">
      <c r="A26" s="40">
        <v>20</v>
      </c>
      <c r="B26" s="41" t="s">
        <v>490</v>
      </c>
      <c r="C26" s="40" t="s">
        <v>441</v>
      </c>
      <c r="D26" s="41"/>
      <c r="E26" s="41"/>
      <c r="F26" s="41"/>
    </row>
    <row r="27" spans="1:6" x14ac:dyDescent="0.25">
      <c r="A27" s="24">
        <f t="shared" ref="A27:A44" si="1">+(A26+1)</f>
        <v>21</v>
      </c>
      <c r="B27" s="23" t="s">
        <v>283</v>
      </c>
      <c r="C27" s="24"/>
      <c r="D27" s="23"/>
      <c r="E27" s="23"/>
      <c r="F27" s="23"/>
    </row>
    <row r="28" spans="1:6" x14ac:dyDescent="0.25">
      <c r="A28" s="24">
        <f t="shared" si="1"/>
        <v>22</v>
      </c>
      <c r="B28" s="23" t="s">
        <v>244</v>
      </c>
      <c r="C28" s="24">
        <v>364.1</v>
      </c>
      <c r="D28" s="23"/>
      <c r="E28" s="23"/>
      <c r="F28" s="23"/>
    </row>
    <row r="29" spans="1:6" x14ac:dyDescent="0.25">
      <c r="A29" s="24">
        <f t="shared" si="1"/>
        <v>23</v>
      </c>
      <c r="B29" s="23" t="s">
        <v>485</v>
      </c>
      <c r="C29" s="24" t="s">
        <v>442</v>
      </c>
      <c r="D29" s="23"/>
      <c r="E29" s="23"/>
      <c r="F29" s="23"/>
    </row>
    <row r="30" spans="1:6" x14ac:dyDescent="0.25">
      <c r="A30" s="40">
        <f t="shared" si="1"/>
        <v>24</v>
      </c>
      <c r="B30" s="41" t="s">
        <v>310</v>
      </c>
      <c r="C30" s="40" t="s">
        <v>446</v>
      </c>
      <c r="D30" s="41"/>
      <c r="E30" s="41"/>
      <c r="F30" s="41"/>
    </row>
    <row r="31" spans="1:6" x14ac:dyDescent="0.25">
      <c r="A31" s="24">
        <f t="shared" si="1"/>
        <v>25</v>
      </c>
      <c r="B31" s="23" t="s">
        <v>316</v>
      </c>
      <c r="C31" s="24"/>
      <c r="D31" s="23"/>
      <c r="E31" s="23"/>
      <c r="F31" s="23"/>
    </row>
    <row r="32" spans="1:6" x14ac:dyDescent="0.25">
      <c r="A32" s="24">
        <f t="shared" si="1"/>
        <v>26</v>
      </c>
      <c r="B32" s="23" t="s">
        <v>259</v>
      </c>
      <c r="C32" s="24">
        <v>365.1</v>
      </c>
      <c r="D32" s="23"/>
      <c r="E32" s="23"/>
      <c r="F32" s="23"/>
    </row>
    <row r="33" spans="1:6" x14ac:dyDescent="0.25">
      <c r="A33" s="24">
        <f t="shared" si="1"/>
        <v>27</v>
      </c>
      <c r="B33" s="23" t="s">
        <v>151</v>
      </c>
      <c r="C33" s="24">
        <v>365.2</v>
      </c>
      <c r="D33" s="23"/>
      <c r="E33" s="23"/>
      <c r="F33" s="23"/>
    </row>
    <row r="34" spans="1:6" x14ac:dyDescent="0.25">
      <c r="A34" s="24">
        <f t="shared" si="1"/>
        <v>28</v>
      </c>
      <c r="B34" s="23" t="s">
        <v>491</v>
      </c>
      <c r="C34" s="24" t="s">
        <v>443</v>
      </c>
      <c r="D34" s="23"/>
      <c r="E34" s="23"/>
      <c r="F34" s="23"/>
    </row>
    <row r="35" spans="1:6" x14ac:dyDescent="0.25">
      <c r="A35" s="40">
        <f t="shared" si="1"/>
        <v>29</v>
      </c>
      <c r="B35" s="41" t="s">
        <v>348</v>
      </c>
      <c r="C35" s="40" t="s">
        <v>447</v>
      </c>
      <c r="D35" s="41"/>
      <c r="E35" s="41"/>
      <c r="F35" s="41"/>
    </row>
    <row r="36" spans="1:6" x14ac:dyDescent="0.25">
      <c r="A36" s="24">
        <f t="shared" si="1"/>
        <v>30</v>
      </c>
      <c r="B36" s="23" t="s">
        <v>355</v>
      </c>
      <c r="C36" s="24"/>
      <c r="D36" s="23"/>
      <c r="E36" s="23"/>
      <c r="F36" s="23"/>
    </row>
    <row r="37" spans="1:6" x14ac:dyDescent="0.25">
      <c r="A37" s="24">
        <f t="shared" si="1"/>
        <v>31</v>
      </c>
      <c r="B37" s="23" t="s">
        <v>259</v>
      </c>
      <c r="C37" s="24">
        <v>374</v>
      </c>
      <c r="D37" s="23"/>
      <c r="E37" s="23"/>
      <c r="F37" s="23"/>
    </row>
    <row r="38" spans="1:6" x14ac:dyDescent="0.25">
      <c r="A38" s="24">
        <f t="shared" si="1"/>
        <v>32</v>
      </c>
      <c r="B38" s="23" t="s">
        <v>492</v>
      </c>
      <c r="C38" s="24" t="s">
        <v>444</v>
      </c>
      <c r="D38" s="23"/>
      <c r="E38" s="23"/>
      <c r="F38" s="23"/>
    </row>
    <row r="39" spans="1:6" x14ac:dyDescent="0.25">
      <c r="A39" s="40">
        <f t="shared" si="1"/>
        <v>33</v>
      </c>
      <c r="B39" s="41" t="s">
        <v>371</v>
      </c>
      <c r="C39" s="40" t="s">
        <v>448</v>
      </c>
      <c r="D39" s="41"/>
      <c r="E39" s="41"/>
      <c r="F39" s="41"/>
    </row>
    <row r="40" spans="1:6" x14ac:dyDescent="0.25">
      <c r="A40" s="42">
        <f t="shared" si="1"/>
        <v>34</v>
      </c>
      <c r="B40" s="23" t="s">
        <v>379</v>
      </c>
      <c r="C40" s="24"/>
      <c r="D40" s="23"/>
      <c r="E40" s="23"/>
      <c r="F40" s="23"/>
    </row>
    <row r="41" spans="1:6" x14ac:dyDescent="0.25">
      <c r="A41" s="42">
        <f t="shared" si="1"/>
        <v>35</v>
      </c>
      <c r="B41" s="23" t="s">
        <v>259</v>
      </c>
      <c r="C41" s="24">
        <v>389</v>
      </c>
      <c r="D41" s="23"/>
      <c r="E41" s="23"/>
      <c r="F41" s="23"/>
    </row>
    <row r="42" spans="1:6" x14ac:dyDescent="0.25">
      <c r="A42" s="42">
        <f t="shared" si="1"/>
        <v>36</v>
      </c>
      <c r="B42" s="23" t="s">
        <v>500</v>
      </c>
      <c r="C42" s="24" t="s">
        <v>445</v>
      </c>
      <c r="D42" s="23"/>
      <c r="E42" s="23"/>
      <c r="F42" s="23"/>
    </row>
    <row r="43" spans="1:6" ht="15" thickBot="1" x14ac:dyDescent="0.3">
      <c r="A43" s="43">
        <f t="shared" si="1"/>
        <v>37</v>
      </c>
      <c r="B43" s="44" t="s">
        <v>389</v>
      </c>
      <c r="C43" s="43" t="s">
        <v>449</v>
      </c>
      <c r="D43" s="44"/>
      <c r="E43" s="44"/>
      <c r="F43" s="44"/>
    </row>
    <row r="44" spans="1:6" x14ac:dyDescent="0.25">
      <c r="A44" s="35">
        <f t="shared" si="1"/>
        <v>38</v>
      </c>
      <c r="B44" s="45" t="s">
        <v>393</v>
      </c>
      <c r="C44" s="46"/>
      <c r="D44" s="36"/>
      <c r="E44" s="36"/>
      <c r="F44" s="36"/>
    </row>
    <row r="45" spans="1:6" x14ac:dyDescent="0.25">
      <c r="A45" s="31" t="s">
        <v>67</v>
      </c>
      <c r="B45" s="31" t="s">
        <v>450</v>
      </c>
      <c r="C45" s="47"/>
      <c r="D45" s="32"/>
      <c r="E45" s="32"/>
      <c r="F45" s="32"/>
    </row>
    <row r="46" spans="1:6" x14ac:dyDescent="0.25">
      <c r="A46" s="42">
        <v>38</v>
      </c>
      <c r="B46" s="23" t="s">
        <v>400</v>
      </c>
      <c r="C46" s="24">
        <v>102</v>
      </c>
      <c r="D46" s="23"/>
      <c r="E46" s="23"/>
      <c r="F46" s="23"/>
    </row>
    <row r="47" spans="1:6" x14ac:dyDescent="0.25">
      <c r="A47" s="42">
        <f>+(A46+1)</f>
        <v>39</v>
      </c>
      <c r="B47" s="23" t="s">
        <v>404</v>
      </c>
      <c r="C47" s="24">
        <v>102</v>
      </c>
      <c r="D47" s="23"/>
      <c r="E47" s="23"/>
      <c r="F47" s="23"/>
    </row>
    <row r="48" spans="1:6" x14ac:dyDescent="0.25">
      <c r="A48" s="42">
        <f>+(A47+1)</f>
        <v>40</v>
      </c>
      <c r="B48" s="23" t="s">
        <v>407</v>
      </c>
      <c r="C48" s="24">
        <v>103</v>
      </c>
      <c r="D48" s="23"/>
      <c r="E48" s="23"/>
      <c r="F48" s="23"/>
    </row>
    <row r="49" spans="1:6" x14ac:dyDescent="0.25">
      <c r="A49" s="42">
        <f>+(A48+1)</f>
        <v>41</v>
      </c>
      <c r="B49" s="23" t="s">
        <v>411</v>
      </c>
      <c r="C49" s="24">
        <v>106</v>
      </c>
      <c r="D49" s="23"/>
      <c r="E49" s="23"/>
      <c r="F49" s="23"/>
    </row>
    <row r="50" spans="1:6" x14ac:dyDescent="0.25">
      <c r="A50" s="42">
        <f>+(A49+1)</f>
        <v>42</v>
      </c>
      <c r="B50" s="23" t="s">
        <v>414</v>
      </c>
      <c r="C50" s="24">
        <v>114</v>
      </c>
      <c r="D50" s="23"/>
      <c r="E50" s="23"/>
      <c r="F50" s="23"/>
    </row>
    <row r="51" spans="1:6" x14ac:dyDescent="0.25">
      <c r="A51" s="30"/>
      <c r="B51" s="30"/>
      <c r="C51" s="48"/>
      <c r="D51" s="36"/>
      <c r="E51" s="36"/>
      <c r="F51" s="36"/>
    </row>
    <row r="52" spans="1:6" x14ac:dyDescent="0.25">
      <c r="A52" s="49">
        <v>43</v>
      </c>
      <c r="B52" s="50" t="s">
        <v>416</v>
      </c>
      <c r="C52" s="31" t="s">
        <v>452</v>
      </c>
      <c r="D52" s="32"/>
      <c r="E52" s="32"/>
      <c r="F52" s="32"/>
    </row>
  </sheetData>
  <pageMargins left="0.61" right="0.47" top="0.75" bottom="0.75" header="0.5" footer="0.5"/>
  <pageSetup scale="90" orientation="portrait" r:id="rId1"/>
  <headerFooter alignWithMargins="0"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882788750347D4A9201FBAC09B61FEB" ma:contentTypeVersion="10" ma:contentTypeDescription="Create a new document." ma:contentTypeScope="" ma:versionID="0b0d67e20c436c55adcbf7e2c15691ea">
  <xsd:schema xmlns:xsd="http://www.w3.org/2001/XMLSchema" xmlns:xs="http://www.w3.org/2001/XMLSchema" xmlns:p="http://schemas.microsoft.com/office/2006/metadata/properties" xmlns:ns1="http://schemas.microsoft.com/sharepoint/v3" xmlns:ns3="eea43e12-3118-4d9a-99b6-30502a90638b" targetNamespace="http://schemas.microsoft.com/office/2006/metadata/properties" ma:root="true" ma:fieldsID="876108d734af99580009cd52bbc7ab5d" ns1:_="" ns3:_="">
    <xsd:import namespace="http://schemas.microsoft.com/sharepoint/v3"/>
    <xsd:import namespace="eea43e12-3118-4d9a-99b6-30502a90638b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a43e12-3118-4d9a-99b6-30502a9063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87E32B-1E5F-4D37-AB5F-B44437D1EED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38D6F6C6-7B48-4144-802B-784A1D977D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435ACC-8EA9-4592-9236-951F4BFACE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ea43e12-3118-4d9a-99b6-30502a9063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</vt:i4>
      </vt:variant>
    </vt:vector>
  </HeadingPairs>
  <TitlesOfParts>
    <vt:vector size="2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NAT-GAS-L</vt:lpstr>
      <vt:lpstr>'2'!Print_Area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Government</dc:creator>
  <cp:lastModifiedBy>Bailey, Todd</cp:lastModifiedBy>
  <cp:lastPrinted>2019-01-09T22:08:43Z</cp:lastPrinted>
  <dcterms:created xsi:type="dcterms:W3CDTF">2001-02-07T21:17:24Z</dcterms:created>
  <dcterms:modified xsi:type="dcterms:W3CDTF">2022-12-20T21:32:02Z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0x0101005882788750347D4A9201FBAC09B61FEB</vt:lpwstr>
  </property>
</Properties>
</file>