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southdakota-my.sharepoint.com/personal/todd_bailey_state_sd_us/Documents/Central.2023/Annual Reports/"/>
    </mc:Choice>
  </mc:AlternateContent>
  <xr:revisionPtr revIDLastSave="4" documentId="8_{59ECC6F4-584E-4F18-B0F6-1862C5DD5C30}" xr6:coauthVersionLast="47" xr6:coauthVersionMax="47" xr10:uidLastSave="{A0DA1B76-D936-4351-BF37-8810DFD36DA7}"/>
  <bookViews>
    <workbookView xWindow="-120" yWindow="-120" windowWidth="29040" windowHeight="15840" tabRatio="766" xr2:uid="{00000000-000D-0000-FFFF-FFFF00000000}"/>
  </bookViews>
  <sheets>
    <sheet name="1" sheetId="1" r:id="rId1"/>
    <sheet name="2" sheetId="22" r:id="rId2"/>
    <sheet name="3" sheetId="21" r:id="rId3"/>
    <sheet name="4" sheetId="20" r:id="rId4"/>
    <sheet name="5" sheetId="19" r:id="rId5"/>
    <sheet name="6" sheetId="18" r:id="rId6"/>
    <sheet name="7" sheetId="17" r:id="rId7"/>
    <sheet name="8" sheetId="16" r:id="rId8"/>
    <sheet name="9" sheetId="15" r:id="rId9"/>
    <sheet name="10" sheetId="14" r:id="rId10"/>
    <sheet name="11" sheetId="13" r:id="rId11"/>
    <sheet name="12" sheetId="12" r:id="rId12"/>
    <sheet name="13" sheetId="11" r:id="rId13"/>
    <sheet name="14" sheetId="10" r:id="rId14"/>
    <sheet name="15" sheetId="9" r:id="rId15"/>
    <sheet name="16" sheetId="8" r:id="rId16"/>
    <sheet name="17" sheetId="7" r:id="rId17"/>
    <sheet name="18" sheetId="5" r:id="rId18"/>
    <sheet name="19" sheetId="4" r:id="rId19"/>
    <sheet name="20" sheetId="3" r:id="rId20"/>
    <sheet name="21" sheetId="2" r:id="rId21"/>
    <sheet name="Sheet1" sheetId="24" r:id="rId22"/>
  </sheets>
  <definedNames>
    <definedName name="_xlnm.Print_Area" localSheetId="6">'7'!$A$1:$A$53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D49" i="1"/>
  <c r="F1" i="14"/>
  <c r="A8" i="14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F1" i="13"/>
  <c r="A8" i="13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F1" i="12"/>
  <c r="B4" i="12" s="1"/>
  <c r="C4" i="12" s="1"/>
  <c r="E1" i="11"/>
  <c r="F1" i="10"/>
  <c r="D1" i="9"/>
  <c r="D1" i="8"/>
  <c r="E1" i="7"/>
  <c r="H1" i="5"/>
  <c r="F6" i="5"/>
  <c r="G6" i="5"/>
  <c r="F7" i="5"/>
  <c r="G7" i="5"/>
  <c r="F8" i="5"/>
  <c r="H8" i="5" s="1"/>
  <c r="G8" i="5"/>
  <c r="F9" i="5"/>
  <c r="G9" i="5"/>
  <c r="F10" i="5"/>
  <c r="G10" i="5"/>
  <c r="F11" i="5"/>
  <c r="G11" i="5"/>
  <c r="F12" i="5"/>
  <c r="G12" i="5"/>
  <c r="F13" i="5"/>
  <c r="G13" i="5"/>
  <c r="H13" i="5" s="1"/>
  <c r="F14" i="5"/>
  <c r="G14" i="5"/>
  <c r="F15" i="5"/>
  <c r="G15" i="5"/>
  <c r="F16" i="5"/>
  <c r="H16" i="5" s="1"/>
  <c r="G16" i="5"/>
  <c r="F17" i="5"/>
  <c r="G17" i="5"/>
  <c r="F18" i="5"/>
  <c r="H18" i="5" s="1"/>
  <c r="G18" i="5"/>
  <c r="F19" i="5"/>
  <c r="G19" i="5"/>
  <c r="F20" i="5"/>
  <c r="G20" i="5"/>
  <c r="F21" i="5"/>
  <c r="G21" i="5"/>
  <c r="H21" i="5" s="1"/>
  <c r="F22" i="5"/>
  <c r="G22" i="5"/>
  <c r="F23" i="5"/>
  <c r="G23" i="5"/>
  <c r="F24" i="5"/>
  <c r="H24" i="5" s="1"/>
  <c r="G24" i="5"/>
  <c r="F25" i="5"/>
  <c r="G25" i="5"/>
  <c r="F26" i="5"/>
  <c r="H26" i="5" s="1"/>
  <c r="G26" i="5"/>
  <c r="F27" i="5"/>
  <c r="G27" i="5"/>
  <c r="F28" i="5"/>
  <c r="G28" i="5"/>
  <c r="F29" i="5"/>
  <c r="G29" i="5"/>
  <c r="H29" i="5" s="1"/>
  <c r="F30" i="5"/>
  <c r="G30" i="5"/>
  <c r="F31" i="5"/>
  <c r="G31" i="5"/>
  <c r="F32" i="5"/>
  <c r="G32" i="5"/>
  <c r="H32" i="5"/>
  <c r="F33" i="5"/>
  <c r="G33" i="5"/>
  <c r="F34" i="5"/>
  <c r="G34" i="5"/>
  <c r="H34" i="5" s="1"/>
  <c r="F35" i="5"/>
  <c r="G35" i="5"/>
  <c r="F36" i="5"/>
  <c r="G36" i="5"/>
  <c r="F37" i="5"/>
  <c r="G37" i="5"/>
  <c r="F38" i="5"/>
  <c r="G38" i="5"/>
  <c r="F39" i="5"/>
  <c r="G39" i="5"/>
  <c r="F40" i="5"/>
  <c r="G40" i="5"/>
  <c r="F41" i="5"/>
  <c r="G41" i="5"/>
  <c r="F42" i="5"/>
  <c r="H42" i="5" s="1"/>
  <c r="G42" i="5"/>
  <c r="F43" i="5"/>
  <c r="G43" i="5"/>
  <c r="F44" i="5"/>
  <c r="G44" i="5"/>
  <c r="F45" i="5"/>
  <c r="G45" i="5"/>
  <c r="F46" i="5"/>
  <c r="G46" i="5"/>
  <c r="F47" i="5"/>
  <c r="G47" i="5"/>
  <c r="H47" i="5" s="1"/>
  <c r="F48" i="5"/>
  <c r="G48" i="5"/>
  <c r="H48" i="5"/>
  <c r="F49" i="5"/>
  <c r="G49" i="5"/>
  <c r="F50" i="5"/>
  <c r="G50" i="5"/>
  <c r="F51" i="5"/>
  <c r="G51" i="5"/>
  <c r="F1" i="4"/>
  <c r="C1" i="3"/>
  <c r="H1" i="2"/>
  <c r="E1" i="19"/>
  <c r="A7" i="19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E1" i="18"/>
  <c r="A7" i="18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F1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F1" i="15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H39" i="5" l="1"/>
  <c r="H50" i="5"/>
  <c r="H31" i="5"/>
  <c r="H23" i="5"/>
  <c r="H40" i="5"/>
  <c r="H10" i="5"/>
  <c r="H45" i="5"/>
  <c r="H37" i="5"/>
  <c r="H15" i="5"/>
  <c r="H7" i="5"/>
  <c r="H38" i="5"/>
  <c r="H22" i="5"/>
  <c r="H36" i="5"/>
  <c r="H20" i="5"/>
  <c r="H6" i="5"/>
  <c r="H46" i="5"/>
  <c r="H44" i="5"/>
  <c r="H30" i="5"/>
  <c r="H28" i="5"/>
  <c r="H14" i="5"/>
  <c r="H12" i="5"/>
  <c r="H51" i="5"/>
  <c r="H43" i="5"/>
  <c r="H35" i="5"/>
  <c r="H27" i="5"/>
  <c r="H19" i="5"/>
  <c r="H11" i="5"/>
  <c r="H49" i="5"/>
  <c r="H41" i="5"/>
  <c r="H33" i="5"/>
  <c r="H25" i="5"/>
  <c r="H17" i="5"/>
  <c r="H9" i="5"/>
  <c r="D4" i="12"/>
  <c r="C11" i="12"/>
  <c r="E4" i="12" l="1"/>
  <c r="D11" i="12"/>
  <c r="F4" i="12" l="1"/>
  <c r="E11" i="12"/>
  <c r="G4" i="12" l="1"/>
  <c r="G11" i="12" s="1"/>
  <c r="F11" i="12"/>
</calcChain>
</file>

<file path=xl/sharedStrings.xml><?xml version="1.0" encoding="utf-8"?>
<sst xmlns="http://schemas.openxmlformats.org/spreadsheetml/2006/main" count="630" uniqueCount="445">
  <si>
    <t>General Instructions</t>
  </si>
  <si>
    <t>VERIFICATION</t>
  </si>
  <si>
    <t>COMPANY:</t>
  </si>
  <si>
    <t>YEAR:</t>
  </si>
  <si>
    <t>INSTRUCTIONS</t>
  </si>
  <si>
    <t>COMPANY</t>
  </si>
  <si>
    <t>YEAR</t>
  </si>
  <si>
    <t>Location of Principal Office of Company:</t>
  </si>
  <si>
    <t>HISTORICAL COST REPORT FORMS</t>
  </si>
  <si>
    <t>TELEPHONE AND COMMUNICATIONS</t>
  </si>
  <si>
    <t>SYSTEM</t>
  </si>
  <si>
    <t>STATE OF SOUTH DAKOTA</t>
  </si>
  <si>
    <t>COUNTY DETAILS</t>
  </si>
  <si>
    <t>IMPORTANT CHANGES DURING THE YEAR</t>
  </si>
  <si>
    <t xml:space="preserve">STATE OF </t>
  </si>
  <si>
    <t>BALANCE SHEET ASSETS AND OTHER DEBITS</t>
  </si>
  <si>
    <t>BALANCE SHEET  LIABILITIES AND OTHER CREDITS</t>
  </si>
  <si>
    <t>PLANT INVESTMENT INFORMATION</t>
  </si>
  <si>
    <t>1) List each  class of stock; exchange traded on; ticker symbol.  If not traded and book</t>
  </si>
  <si>
    <t>LONG TERM DEBT</t>
  </si>
  <si>
    <t>REMAINING LIFE ESTIMATE</t>
  </si>
  <si>
    <t>CONSTRUCTION WORK IN PROGRESS REPORT</t>
  </si>
  <si>
    <t>TELEPHONE ALLOCATION FACTORS</t>
  </si>
  <si>
    <t>ORIGINAL COST OF TELECOMMUNICATION OPERATING PROPERTY</t>
  </si>
  <si>
    <t>in the state of South Dakota.  One copy of the form, properly filled out</t>
  </si>
  <si>
    <t>Under Laws of What State Organized:</t>
  </si>
  <si>
    <t>LINE</t>
  </si>
  <si>
    <t>FCC ACCT</t>
  </si>
  <si>
    <t xml:space="preserve">BALANCE AT </t>
  </si>
  <si>
    <t>BALANCE AT</t>
  </si>
  <si>
    <t xml:space="preserve">1)  Account 260 on line 48 is the summation of all Telephone Plant in Service (TPIS) and </t>
  </si>
  <si>
    <t>1)  List long term debt by name and character of each obligation.</t>
  </si>
  <si>
    <t>SOUTH DAKOTA</t>
  </si>
  <si>
    <t>COUNTY</t>
  </si>
  <si>
    <t>LAND &amp; BUILDINGS</t>
  </si>
  <si>
    <t>TOTAL OPER.</t>
  </si>
  <si>
    <t>City or Town</t>
  </si>
  <si>
    <t>Original Cost</t>
  </si>
  <si>
    <t>Please furnish information regarding the following items, if applicable.  Use additional pages if needed.</t>
  </si>
  <si>
    <t>COUNTY OF</t>
  </si>
  <si>
    <t>NO.</t>
  </si>
  <si>
    <t>DESCRIPTION OF ITEM</t>
  </si>
  <si>
    <t>BEGINNING OF YR</t>
  </si>
  <si>
    <t>END OF YEAR</t>
  </si>
  <si>
    <t xml:space="preserve">    accumulated depreciation and Amortization on those assets which includes accounts 2110,</t>
  </si>
  <si>
    <t>ACCOUNT DESCRIPTION</t>
  </si>
  <si>
    <t>ORIGINAL</t>
  </si>
  <si>
    <t>ACCRUED DEP</t>
  </si>
  <si>
    <t>NET</t>
  </si>
  <si>
    <t>Net Plant &amp; Equipment, (ex. CWIP)</t>
  </si>
  <si>
    <t xml:space="preserve"> </t>
  </si>
  <si>
    <t>2)  Average price is the average of monthly highs and lows for the calendar year ending 12/31.</t>
  </si>
  <si>
    <t>2)  List the name of the exchange, bond rating company (i.e. Moody's, Standard and Poors).</t>
  </si>
  <si>
    <t>In the space below, show your company estimate of the composite remaining economic</t>
  </si>
  <si>
    <t>Beginning</t>
  </si>
  <si>
    <t>Est Completion</t>
  </si>
  <si>
    <t>ALL OTHER</t>
  </si>
  <si>
    <t>Within City Limits</t>
  </si>
  <si>
    <t>Outside City Limits</t>
  </si>
  <si>
    <t>PROPERTY</t>
  </si>
  <si>
    <t>Avenue, Pierre SD 57501-3185.  One copy of the report should be retained</t>
  </si>
  <si>
    <t>Date of Organization:</t>
  </si>
  <si>
    <t>CURRENT ASSETS</t>
  </si>
  <si>
    <t>Accounts Payable</t>
  </si>
  <si>
    <t xml:space="preserve">    2220, 2230, 2310, 2410, 2680 and 2690 found on Schedule b-1 of FCC Form M.   All amounts</t>
  </si>
  <si>
    <t>FCC</t>
  </si>
  <si>
    <t>COST</t>
  </si>
  <si>
    <t>&amp; AMORTIZATION</t>
  </si>
  <si>
    <t>Net Noncapitalized leased property</t>
  </si>
  <si>
    <t>3)  Specify source of all average prices quoted.</t>
  </si>
  <si>
    <t xml:space="preserve">     If not publicly traded and book value is not provided, respondent must provide supporting</t>
  </si>
  <si>
    <t>life of the assets for the operating unit.  Describe the methods and data used to arrive at</t>
  </si>
  <si>
    <t>Description &amp; Location</t>
  </si>
  <si>
    <t>Date</t>
  </si>
  <si>
    <t>Investment</t>
  </si>
  <si>
    <t>BASIC DATA</t>
  </si>
  <si>
    <t>SYSTEM TOTAL</t>
  </si>
  <si>
    <t>STATES</t>
  </si>
  <si>
    <t>ANNUAL REPORT TO SOUTH DAKOTA</t>
  </si>
  <si>
    <t>by the respondent in its filed for reference.</t>
  </si>
  <si>
    <t xml:space="preserve">I, __________________________________, _______________________________  of the </t>
  </si>
  <si>
    <t>Cash &amp; Equivalents</t>
  </si>
  <si>
    <t>Notes Payable</t>
  </si>
  <si>
    <t xml:space="preserve">    should balance to those reports.</t>
  </si>
  <si>
    <t>TPIS GENERAL &amp; SUPPORT</t>
  </si>
  <si>
    <t>INTANGIBLES</t>
  </si>
  <si>
    <t>Other</t>
  </si>
  <si>
    <t xml:space="preserve">     evidence of market value.</t>
  </si>
  <si>
    <t>this estimate.  If needed, additional documents may be attached as addenda to this report.</t>
  </si>
  <si>
    <t>Net Telephone Plant in Service</t>
  </si>
  <si>
    <t>TELECOMMUNICATION COMPANIES</t>
  </si>
  <si>
    <t>Name and Post Office Address of Officers:</t>
  </si>
  <si>
    <t xml:space="preserve">_________________________________________, company declare under penalty of </t>
  </si>
  <si>
    <t>** Inventories</t>
  </si>
  <si>
    <t>Advanced Billings &amp; Payments</t>
  </si>
  <si>
    <t>Land</t>
  </si>
  <si>
    <t xml:space="preserve">   Intangibles</t>
  </si>
  <si>
    <t>TOTAL OPERATING PROPERTY</t>
  </si>
  <si>
    <t>COMMON:</t>
  </si>
  <si>
    <t>3)  Average price is the average of monthly highs and lows for the calendar year ending 12/31.</t>
  </si>
  <si>
    <t xml:space="preserve">As an alternative, you may choose to complete the following accounting remaining </t>
  </si>
  <si>
    <t>Net PHFTU</t>
  </si>
  <si>
    <t>1) Purchases or sales of important units or property or equipment, separate South Dakota changes</t>
  </si>
  <si>
    <t>Failure to file an annual report or the filing of an incomplete report will result</t>
  </si>
  <si>
    <t>perjury that I am the above entitled officer of said company; that I am duly authorized and</t>
  </si>
  <si>
    <t>NonCash current</t>
  </si>
  <si>
    <t>Customer Deposits</t>
  </si>
  <si>
    <t>2)  Accounts 2002 through 2007 and account 1220 found on lines 50 thru 56 includes information</t>
  </si>
  <si>
    <t>Motor Vehicles</t>
  </si>
  <si>
    <t>TPIS</t>
  </si>
  <si>
    <t xml:space="preserve">Shares </t>
  </si>
  <si>
    <t>Shares</t>
  </si>
  <si>
    <t>Average</t>
  </si>
  <si>
    <t xml:space="preserve">Market </t>
  </si>
  <si>
    <t>Book</t>
  </si>
  <si>
    <t>4)  Specify source of all average prices quoted.</t>
  </si>
  <si>
    <t>composite life estimate.</t>
  </si>
  <si>
    <t>Net TPUC - Short Term</t>
  </si>
  <si>
    <t xml:space="preserve">    from changes in other states.</t>
  </si>
  <si>
    <t xml:space="preserve">OF </t>
  </si>
  <si>
    <t>in valuation and assessment by the Department of Revenue from the best</t>
  </si>
  <si>
    <t>empowered by said company to make this verification; that the foregoing report has been</t>
  </si>
  <si>
    <t>Prepayments</t>
  </si>
  <si>
    <t>Current Material Long Term Debt</t>
  </si>
  <si>
    <t xml:space="preserve">     found on schedule b-1 of FCC Form M.  These figures reflect all Plant Not in Service (PNIS).</t>
  </si>
  <si>
    <t>Aircraft</t>
  </si>
  <si>
    <t>PNIS</t>
  </si>
  <si>
    <t>INCOME INFORMATION</t>
  </si>
  <si>
    <t>Authorized</t>
  </si>
  <si>
    <t>Outstanding</t>
  </si>
  <si>
    <t>Price</t>
  </si>
  <si>
    <t>Value</t>
  </si>
  <si>
    <t>Net TPUC - Long Term</t>
  </si>
  <si>
    <t>information available.  Incomplete reports will be returned to the respondent</t>
  </si>
  <si>
    <t xml:space="preserve">TITLE </t>
  </si>
  <si>
    <t>NAME</t>
  </si>
  <si>
    <t>ADDRESS</t>
  </si>
  <si>
    <t>prepared under my supervision and direction from the original books, papers and statements</t>
  </si>
  <si>
    <t>Other Current Assets</t>
  </si>
  <si>
    <t>Current Material Capital Leases</t>
  </si>
  <si>
    <t>Special Purpose Vehicles</t>
  </si>
  <si>
    <t>PHFTU</t>
  </si>
  <si>
    <t>DESCRIPTION</t>
  </si>
  <si>
    <t>Inventories</t>
  </si>
  <si>
    <t>and considered not filed.</t>
  </si>
  <si>
    <t xml:space="preserve">and schedules in said report are true and correct according to my best knowledge and </t>
  </si>
  <si>
    <t>TOTAL CURRENT ASSETS</t>
  </si>
  <si>
    <t>Income Taxes - accrued</t>
  </si>
  <si>
    <t>3)  The State Report is identical to the System page and should be completed in a like manner.  If</t>
  </si>
  <si>
    <t>Garage Work Equipment</t>
  </si>
  <si>
    <t>TPUC  Short Term</t>
  </si>
  <si>
    <t>A. Gross Telecom Operating Revenue</t>
  </si>
  <si>
    <t>Long term</t>
  </si>
  <si>
    <t>Bond</t>
  </si>
  <si>
    <t>Disc</t>
  </si>
  <si>
    <t xml:space="preserve">Date of </t>
  </si>
  <si>
    <t>Date of</t>
  </si>
  <si>
    <t>Market</t>
  </si>
  <si>
    <t>1)</t>
  </si>
  <si>
    <t>Gross Plant is Service</t>
  </si>
  <si>
    <t>TOTAL NET COST</t>
  </si>
  <si>
    <t>belief.</t>
  </si>
  <si>
    <t>NONCURRENT ASSETS</t>
  </si>
  <si>
    <t>Other Taxes - accrued</t>
  </si>
  <si>
    <t xml:space="preserve">     information by account is not available at the state level, only lines 48, 57 and 58 need be</t>
  </si>
  <si>
    <t>Other Work Equipment</t>
  </si>
  <si>
    <t>TPUC  Long Term</t>
  </si>
  <si>
    <t>B. Gross Telecom Operating Expenses</t>
  </si>
  <si>
    <t>Debt</t>
  </si>
  <si>
    <t>Rating</t>
  </si>
  <si>
    <t>Rate</t>
  </si>
  <si>
    <t>Issue</t>
  </si>
  <si>
    <t>Maturity</t>
  </si>
  <si>
    <t>2)</t>
  </si>
  <si>
    <t>Accumulated Depreciation</t>
  </si>
  <si>
    <t>This report must be completed in ink or typed.</t>
  </si>
  <si>
    <t>TOTAL NONCURRENT ASSETS</t>
  </si>
  <si>
    <t>Net current Def. operating income tax</t>
  </si>
  <si>
    <t xml:space="preserve">     completed.</t>
  </si>
  <si>
    <t>Buildings</t>
  </si>
  <si>
    <t>Telecom. Plant Adjustment</t>
  </si>
  <si>
    <t>C. NOIBD &amp; T (line A less Line B)</t>
  </si>
  <si>
    <t>GROSS OPERATING REVENUES</t>
  </si>
  <si>
    <t>Signed</t>
  </si>
  <si>
    <t>PLANT</t>
  </si>
  <si>
    <t>Net current Def. non-operating income tax</t>
  </si>
  <si>
    <t>Furniture</t>
  </si>
  <si>
    <t>Nonoperating Plant</t>
  </si>
  <si>
    <t>D. Rent/Lease pymt of non-cap leased equip or fac.</t>
  </si>
  <si>
    <t>3)</t>
  </si>
  <si>
    <t>NET PLANT IN SERVICE</t>
  </si>
  <si>
    <t>$</t>
  </si>
  <si>
    <t xml:space="preserve">TO THE </t>
  </si>
  <si>
    <t>Other Accrued Liability</t>
  </si>
  <si>
    <t>Office Equipment</t>
  </si>
  <si>
    <t>Goodwill</t>
  </si>
  <si>
    <t>E. DEPRECIATION CHARGES:</t>
  </si>
  <si>
    <t>NET OPERATING INCOME</t>
  </si>
  <si>
    <t>TOTAL OTHER PROPERTY WITHIN CORPORATE LIMITS OF CITY</t>
  </si>
  <si>
    <t>DEPARTMENT OF REVENUE</t>
  </si>
  <si>
    <t>Dated</t>
  </si>
  <si>
    <t>Other Current Liability</t>
  </si>
  <si>
    <t>General Purpose Computers</t>
  </si>
  <si>
    <t xml:space="preserve">        Owned property</t>
  </si>
  <si>
    <t>PROPERTY TAX DIVISION</t>
  </si>
  <si>
    <t>not be made to take the place of the required entries.  When the word "NONE"</t>
  </si>
  <si>
    <t>TPUC-SHORT TERM</t>
  </si>
  <si>
    <t>TOTAL CURRENT LIABILITIES</t>
  </si>
  <si>
    <t xml:space="preserve">  Land &amp; Support</t>
  </si>
  <si>
    <t xml:space="preserve">   TPNIS</t>
  </si>
  <si>
    <t xml:space="preserve">        Noncapitalized Leases</t>
  </si>
  <si>
    <t>4)</t>
  </si>
  <si>
    <t>LESS:  ALL NON-DEPREC ASSETS</t>
  </si>
  <si>
    <t>445 EAST CAPITOL AVE</t>
  </si>
  <si>
    <t>truly and completely states the fact it should be given to and particular inquiry.</t>
  </si>
  <si>
    <t>TPUC-LONG TERM</t>
  </si>
  <si>
    <t>Funded Debt</t>
  </si>
  <si>
    <t>TPIS - CENTRAL OFFICE</t>
  </si>
  <si>
    <t>Licensed Vehicles</t>
  </si>
  <si>
    <t>F.  TAXES: (Utility Operations Only)</t>
  </si>
  <si>
    <t xml:space="preserve">               A.  Land</t>
  </si>
  <si>
    <t xml:space="preserve">Description </t>
  </si>
  <si>
    <t>LAND</t>
  </si>
  <si>
    <t>BUILDINGS</t>
  </si>
  <si>
    <t>TOTAL</t>
  </si>
  <si>
    <t>PIERRE, SD 57501-3185</t>
  </si>
  <si>
    <t xml:space="preserve">If any schedule does not apply to the respondent such fact should be shown </t>
  </si>
  <si>
    <t>President, Vice President, General Superintendent, Auditor, Tax Agent or some other</t>
  </si>
  <si>
    <t>TELECOM PLANT ADJUSTMENT</t>
  </si>
  <si>
    <t>Premium on Long Term Debt</t>
  </si>
  <si>
    <t>Analog Electric Switch</t>
  </si>
  <si>
    <t xml:space="preserve">     1) Federal Income Tax</t>
  </si>
  <si>
    <t xml:space="preserve">               B.  Other</t>
  </si>
  <si>
    <t>City-Town, Lot- Block</t>
  </si>
  <si>
    <t>Original</t>
  </si>
  <si>
    <t>Size</t>
  </si>
  <si>
    <t>Year Built</t>
  </si>
  <si>
    <t xml:space="preserve">Original </t>
  </si>
  <si>
    <t>2)  Important changes in financial structure and position of the company.</t>
  </si>
  <si>
    <t>PHONE: (605) 773-3311</t>
  </si>
  <si>
    <t>general officer of such company as the case may be who is authorized to make such</t>
  </si>
  <si>
    <t>NONOPERATING PLANT</t>
  </si>
  <si>
    <t>Discount on Long Term Debt</t>
  </si>
  <si>
    <t>Digital Electric Switch</t>
  </si>
  <si>
    <t xml:space="preserve">        a. deferred</t>
  </si>
  <si>
    <t xml:space="preserve">               C.  </t>
  </si>
  <si>
    <t>Section -Township/Range</t>
  </si>
  <si>
    <t>Cost</t>
  </si>
  <si>
    <t>returns.</t>
  </si>
  <si>
    <t>GOODWILL</t>
  </si>
  <si>
    <t>Reacquired Debt</t>
  </si>
  <si>
    <t>Electr-Mech. Switch</t>
  </si>
  <si>
    <t xml:space="preserve">        b. current</t>
  </si>
  <si>
    <t xml:space="preserve">               D.</t>
  </si>
  <si>
    <t>Each respondent shall file in addition to the required report forms the following</t>
  </si>
  <si>
    <t>TOTAL PLANT</t>
  </si>
  <si>
    <t>Obligation under Capital Lease</t>
  </si>
  <si>
    <t>Central Office Switch</t>
  </si>
  <si>
    <t xml:space="preserve">        c. investment tax credits</t>
  </si>
  <si>
    <t>5)</t>
  </si>
  <si>
    <t>TOTAL NON-DEPREC. ASSETS</t>
  </si>
  <si>
    <t>items:</t>
  </si>
  <si>
    <t>DEPRECIATION &amp; AMORTIZATION</t>
  </si>
  <si>
    <t>Advance from Affiliated Companies</t>
  </si>
  <si>
    <t>OPERATOR SYSTEMS</t>
  </si>
  <si>
    <t xml:space="preserve">     2) State Income Tax</t>
  </si>
  <si>
    <t>TOTAL SOUTH DAKOTA CWIP:</t>
  </si>
  <si>
    <t xml:space="preserve">Name of Officer in charge of </t>
  </si>
  <si>
    <t>A.  Copy of the annual reports as submitted to the form 1, 2 or 6 as submitted</t>
  </si>
  <si>
    <t>TOTAL  DEPREC. &amp; AMORTIZATION</t>
  </si>
  <si>
    <t>Other Long Term Debt</t>
  </si>
  <si>
    <t>Operator Systems</t>
  </si>
  <si>
    <t xml:space="preserve">     3) State &amp; Local Property Tax</t>
  </si>
  <si>
    <t>6)</t>
  </si>
  <si>
    <t xml:space="preserve">NET DEPRECIATED ASSETS </t>
  </si>
  <si>
    <t>correspondence concerning</t>
  </si>
  <si>
    <t xml:space="preserve">      to the FERC, the complete form as filed to the ICC or form M as filed to the</t>
  </si>
  <si>
    <t>TOTAL LONG TERM DEBT</t>
  </si>
  <si>
    <t>TRANSMISSIONS</t>
  </si>
  <si>
    <t xml:space="preserve">     4) Other Taxes</t>
  </si>
  <si>
    <t>TOTAL COMMON</t>
  </si>
  <si>
    <t>(#3 less # 5)</t>
  </si>
  <si>
    <t>SYSTEM CWIP REPORT</t>
  </si>
  <si>
    <t>this report:</t>
  </si>
  <si>
    <t xml:space="preserve">      FCC.</t>
  </si>
  <si>
    <t>Other Long Term liabilities</t>
  </si>
  <si>
    <t>Radio Systems</t>
  </si>
  <si>
    <t>G. NET TELECOM OPERATING INCOME BEFORE</t>
  </si>
  <si>
    <t>B.   Complete copy of the annual report (if submitted) to the South Dakota PUC.</t>
  </si>
  <si>
    <t xml:space="preserve">    </t>
  </si>
  <si>
    <t xml:space="preserve">      be needed in later calculations.</t>
  </si>
  <si>
    <t>Unamort. operating investment tax credit Net</t>
  </si>
  <si>
    <t>Circuit Equipment</t>
  </si>
  <si>
    <t xml:space="preserve">        INTEREST EXPENSE</t>
  </si>
  <si>
    <t>PREFERRED:</t>
  </si>
  <si>
    <t>7)</t>
  </si>
  <si>
    <t>YEAR DEPRECIATION  EXPENSE</t>
  </si>
  <si>
    <t>1)  Total System CWIP Investment:</t>
  </si>
  <si>
    <t>Title:</t>
  </si>
  <si>
    <t>C.   A copy of the annual report to Stockholders of the company if Applicable.</t>
  </si>
  <si>
    <t>Unamort. non-operating investment tax credit Net</t>
  </si>
  <si>
    <t>Transmissions</t>
  </si>
  <si>
    <t>H. Interest expense</t>
  </si>
  <si>
    <t>D.   A copy of the latest form 10-K submitted to the SEC, if Applicable.</t>
  </si>
  <si>
    <t>Net Non-current Deferred Operating Income Taxes</t>
  </si>
  <si>
    <t>TPIS-OIT</t>
  </si>
  <si>
    <t>2)  Estimate percent of CWIP intended  to replace</t>
  </si>
  <si>
    <t>(percentage)</t>
  </si>
  <si>
    <t>Address:</t>
  </si>
  <si>
    <t>E.   A copy of any ANNUAL financial or statistical report regularly prepared and</t>
  </si>
  <si>
    <t>Net Deferred Tax Liability Adjustment</t>
  </si>
  <si>
    <t>Station Apparatus</t>
  </si>
  <si>
    <t>8)</t>
  </si>
  <si>
    <t>REMAINING ECONOMIC LIFE EQUALS</t>
  </si>
  <si>
    <t>YEARS.</t>
  </si>
  <si>
    <t xml:space="preserve">     existing assets:</t>
  </si>
  <si>
    <t xml:space="preserve">      distributed to bondholders, security analysts or industry association.</t>
  </si>
  <si>
    <t>Net Non-current Deferred Non-Oper Income Taxes</t>
  </si>
  <si>
    <t>Customer Premise Wire</t>
  </si>
  <si>
    <t xml:space="preserve">INSTRUCTIONS  PLANT INVESTMENT AND INCOME INFORMATION </t>
  </si>
  <si>
    <t>(Net depreciable assets divided by the depreciation expense)</t>
  </si>
  <si>
    <t>3)  Allowed rate of return per most recent settled rate case, _________% as of ___________________</t>
  </si>
  <si>
    <t>Other Deferred Credits</t>
  </si>
  <si>
    <t>Large PBX</t>
  </si>
  <si>
    <t>Investment information</t>
  </si>
  <si>
    <t>(#6 divided by #7)</t>
  </si>
  <si>
    <t>3)  Estimate dollar amount of replacement CWIP:</t>
  </si>
  <si>
    <t xml:space="preserve">     rating agency:______________________________________________________________________</t>
  </si>
  <si>
    <t>City:</t>
  </si>
  <si>
    <t>Additional information your company may wish to supply regarding valuation.</t>
  </si>
  <si>
    <t>Other Jurisdictional Liabilities/defer credits-Net</t>
  </si>
  <si>
    <t>Public Tele Terminal Equip</t>
  </si>
  <si>
    <t xml:space="preserve">1.  Net plant and equipment less CWIP should correspond to the Net Cost Number  on Line 48 of the </t>
  </si>
  <si>
    <t xml:space="preserve">     Multiply total CWIP by replacement percent</t>
  </si>
  <si>
    <t>Any information that would result in a more equitable assessment should be</t>
  </si>
  <si>
    <t>TOTAL OTHER LIAB &amp; DEFERRED CREDITS</t>
  </si>
  <si>
    <t>Other Terminal Equipment</t>
  </si>
  <si>
    <t xml:space="preserve">     Historical Cost forms.</t>
  </si>
  <si>
    <t xml:space="preserve">     (#2  x  #1)</t>
  </si>
  <si>
    <t xml:space="preserve">State:        </t>
  </si>
  <si>
    <t>Zip Code:</t>
  </si>
  <si>
    <t>submitted with this report.</t>
  </si>
  <si>
    <t>STOCKHOLDERS EQUITY</t>
  </si>
  <si>
    <t xml:space="preserve">   IOT</t>
  </si>
  <si>
    <t xml:space="preserve">2.  Net Noncapitalized Lease Property should include only property custom designed for telephone </t>
  </si>
  <si>
    <t>Capital Stock</t>
  </si>
  <si>
    <t>TPIS  CABLE &amp; WIRE</t>
  </si>
  <si>
    <t xml:space="preserve">     Operations.  General equipment such as computers, copiers, licensed vehicles, etc should not be</t>
  </si>
  <si>
    <t>4)  Amount of new asset CWIP:  (#1 - #3)</t>
  </si>
  <si>
    <t>System</t>
  </si>
  <si>
    <t>Additional Paid in Capital</t>
  </si>
  <si>
    <t>Poles</t>
  </si>
  <si>
    <t xml:space="preserve">      included.</t>
  </si>
  <si>
    <t>Phone:</t>
  </si>
  <si>
    <t>Phone Fax:</t>
  </si>
  <si>
    <t>Unsupported claims will not be given consideration.</t>
  </si>
  <si>
    <t>CHIEF OFFICER OR MANAGING AGENT FOR SOUTH DAKOTA;</t>
  </si>
  <si>
    <t>Treasury Stock</t>
  </si>
  <si>
    <t>Aerial Cable</t>
  </si>
  <si>
    <t>Other Capital</t>
  </si>
  <si>
    <t>Underground Cable</t>
  </si>
  <si>
    <t>Income Information</t>
  </si>
  <si>
    <t>ROUND ALL NUMBERS TO THE NEAREST DOLLAR.</t>
  </si>
  <si>
    <t>Retained Earnings</t>
  </si>
  <si>
    <t>Buried Cable</t>
  </si>
  <si>
    <t>1.  Gross Operating Revenue should equal all revenue from system wide telephone operations.</t>
  </si>
  <si>
    <t>TOTAL STOCKHOLDERS EQUITY</t>
  </si>
  <si>
    <t>Submarine Cable</t>
  </si>
  <si>
    <t>TOT. LIAB. &amp; STOCKHOLDERS EQUITY</t>
  </si>
  <si>
    <t>Deep Sea Cable</t>
  </si>
  <si>
    <t>TOTAL PREFERRED</t>
  </si>
  <si>
    <t>Retained Earnings (Beg. of Yr.)</t>
  </si>
  <si>
    <t>Intrabuilding Network Cable</t>
  </si>
  <si>
    <t>Net Income</t>
  </si>
  <si>
    <t>Aerial Wire</t>
  </si>
  <si>
    <t>3.  NOIBD&amp;T is the sum of Gross Revenue less the operating expenses discussed above.</t>
  </si>
  <si>
    <t>GRAND TOTAL</t>
  </si>
  <si>
    <t>Dividends Declared</t>
  </si>
  <si>
    <t>Conduit Systems</t>
  </si>
  <si>
    <t>4.  Depreciation expenses should be only on Operating property.  Any non-operating property depreciation</t>
  </si>
  <si>
    <t>TOTAL LAND AND BUILDINGS WITHIN CORPORATE LIMITS OF ANY CITY</t>
  </si>
  <si>
    <t>Miscellaneous Debits</t>
  </si>
  <si>
    <t xml:space="preserve">   Wire &amp; Cable</t>
  </si>
  <si>
    <t xml:space="preserve">     should be  excluded.</t>
  </si>
  <si>
    <t>4) Any other facts or information which you believe will be of help in valuing the company.</t>
  </si>
  <si>
    <t>Miscellaneous Credits</t>
  </si>
  <si>
    <t>TPIS-AMORTIZ ASSETS</t>
  </si>
  <si>
    <t>5.  All taxes should be for operating property only.  If actual tax dollars based on operating income are not</t>
  </si>
  <si>
    <t>NOTE:  If the company has no publicly traded securities or does not have available</t>
  </si>
  <si>
    <t>TOTAL LAND AND BUILDINGS WITHOUT CORPORATE LIMITS OF ANY CITY</t>
  </si>
  <si>
    <t>Retained Earnings  (End of Year)</t>
  </si>
  <si>
    <t>Capital Leases</t>
  </si>
  <si>
    <t xml:space="preserve">     available, income taxes from continuing operations should be adjusted to reflect the percentage of the</t>
  </si>
  <si>
    <t>Leasehold Improvements</t>
  </si>
  <si>
    <t xml:space="preserve">     tax actually due to operating income by subtracting the percentage due to non-carrier income.</t>
  </si>
  <si>
    <t>TOTAL OTHER PROPERTY WITHOUT CORPORATE LIMITS OF ANY CITY</t>
  </si>
  <si>
    <t xml:space="preserve">   Amort. Tangibles</t>
  </si>
  <si>
    <t>TOTALS</t>
  </si>
  <si>
    <t>GRAND TOTAL TELECOMMUNICATIONS OPERATING PROPERTY</t>
  </si>
  <si>
    <t>Continued on next page</t>
  </si>
  <si>
    <t>COUNTY OF:</t>
  </si>
  <si>
    <t>TAX YEAR:</t>
  </si>
  <si>
    <t>SCHEDULE OF NON CAPITALIZED LEASED PROPERTY AND EQUIPMENT</t>
  </si>
  <si>
    <t>LESSEE RESPONSIBLE FOR TAXES</t>
  </si>
  <si>
    <t>DATE</t>
  </si>
  <si>
    <t xml:space="preserve">END OF </t>
  </si>
  <si>
    <t>Accumulated</t>
  </si>
  <si>
    <t>Depreciated</t>
  </si>
  <si>
    <t>Depreciation</t>
  </si>
  <si>
    <t>TYPE OF PROPERTY</t>
  </si>
  <si>
    <t>LEASED</t>
  </si>
  <si>
    <t>LEASE</t>
  </si>
  <si>
    <t>RENT</t>
  </si>
  <si>
    <t>Expense</t>
  </si>
  <si>
    <t>General Instructions:  The following conditions must be assumed before reporting property on this page.</t>
  </si>
  <si>
    <t xml:space="preserve">  A.  The reporting company is the lessee.    B. The property is used in conjunction with the telephone operation.  C.  The company is responsible for the taxes.</t>
  </si>
  <si>
    <t xml:space="preserve">      If property is in SD, that property should be reported and included as investment in SD and the taxing district noted on the other appropriate forms.</t>
  </si>
  <si>
    <t>Due by April 15</t>
  </si>
  <si>
    <t>FOR CALENDAR YEAR ENDING DECEMBER 31,</t>
  </si>
  <si>
    <t>gross receipts are greater than fifty million dollars &amp; long distance companies operating</t>
  </si>
  <si>
    <t>This form can be found at the following website:</t>
  </si>
  <si>
    <t>http://www.state.sd.us/drr2/propspectax/assessor/telecom.htm</t>
  </si>
  <si>
    <t xml:space="preserve">                  TELEPHONE PROPERTY</t>
  </si>
  <si>
    <t>Email:</t>
  </si>
  <si>
    <r>
      <t xml:space="preserve">  D.  Property is</t>
    </r>
    <r>
      <rPr>
        <b/>
        <sz val="8"/>
        <rFont val="Segoe UI"/>
        <family val="2"/>
      </rPr>
      <t xml:space="preserve"> NOT INCLUDED</t>
    </r>
    <r>
      <rPr>
        <sz val="8"/>
        <rFont val="Segoe UI"/>
        <family val="2"/>
      </rPr>
      <t xml:space="preserve"> in the plant in service investment reported.</t>
    </r>
  </si>
  <si>
    <r>
      <t xml:space="preserve">Telecommunications Other Property </t>
    </r>
    <r>
      <rPr>
        <b/>
        <u/>
        <sz val="10"/>
        <rFont val="Segoe UI"/>
        <family val="2"/>
      </rPr>
      <t>Within Corporate Limits</t>
    </r>
    <r>
      <rPr>
        <b/>
        <sz val="10"/>
        <rFont val="Segoe UI"/>
        <family val="2"/>
      </rPr>
      <t xml:space="preserve"> of City</t>
    </r>
  </si>
  <si>
    <r>
      <t xml:space="preserve">Land and Buildings </t>
    </r>
    <r>
      <rPr>
        <b/>
        <u/>
        <sz val="10"/>
        <rFont val="Segoe UI"/>
        <family val="2"/>
      </rPr>
      <t>Within and Without the Corporate Limits</t>
    </r>
    <r>
      <rPr>
        <b/>
        <sz val="10"/>
        <rFont val="Segoe UI"/>
        <family val="2"/>
      </rPr>
      <t xml:space="preserve"> of Any City</t>
    </r>
  </si>
  <si>
    <r>
      <t xml:space="preserve">This annual report form  </t>
    </r>
    <r>
      <rPr>
        <b/>
        <sz val="9"/>
        <rFont val="Segoe UI"/>
        <family val="2"/>
      </rPr>
      <t>SHALL</t>
    </r>
    <r>
      <rPr>
        <sz val="9"/>
        <rFont val="Segoe UI"/>
        <family val="2"/>
      </rPr>
      <t xml:space="preserve"> be used by all local exchange companies whose annual</t>
    </r>
  </si>
  <si>
    <r>
      <t xml:space="preserve"> SHALL</t>
    </r>
    <r>
      <rPr>
        <sz val="9"/>
        <rFont val="Segoe UI"/>
        <family val="2"/>
      </rPr>
      <t xml:space="preserve"> be filed with the Department of the Revenue, 445 East Capitol</t>
    </r>
  </si>
  <si>
    <r>
      <t xml:space="preserve">Instructions </t>
    </r>
    <r>
      <rPr>
        <b/>
        <sz val="9"/>
        <rFont val="Segoe UI"/>
        <family val="2"/>
      </rPr>
      <t>SHALL</t>
    </r>
    <r>
      <rPr>
        <sz val="9"/>
        <rFont val="Segoe UI"/>
        <family val="2"/>
      </rPr>
      <t xml:space="preserve"> be carefully observed and each question or entry should</t>
    </r>
  </si>
  <si>
    <r>
      <t xml:space="preserve">be fully and accurately answered.  References to prior years reports </t>
    </r>
    <r>
      <rPr>
        <b/>
        <sz val="9"/>
        <rFont val="Segoe UI"/>
        <family val="2"/>
      </rPr>
      <t>SHALL</t>
    </r>
  </si>
  <si>
    <r>
      <t xml:space="preserve">on the schedule by the words  </t>
    </r>
    <r>
      <rPr>
        <b/>
        <sz val="9"/>
        <rFont val="Segoe UI"/>
        <family val="2"/>
      </rPr>
      <t>"NOT APPLICABLE"</t>
    </r>
    <r>
      <rPr>
        <sz val="9"/>
        <rFont val="Segoe UI"/>
        <family val="2"/>
      </rPr>
      <t>.</t>
    </r>
  </si>
  <si>
    <r>
      <t xml:space="preserve">Claims for obsolescence </t>
    </r>
    <r>
      <rPr>
        <b/>
        <sz val="9"/>
        <rFont val="Segoe UI"/>
        <family val="2"/>
      </rPr>
      <t>SHALL</t>
    </r>
    <r>
      <rPr>
        <sz val="9"/>
        <rFont val="Segoe UI"/>
        <family val="2"/>
      </rPr>
      <t xml:space="preserve"> be supported with complete documentation.</t>
    </r>
  </si>
  <si>
    <r>
      <t>**  Note:</t>
    </r>
    <r>
      <rPr>
        <sz val="10"/>
        <rFont val="Segoe UI"/>
        <family val="2"/>
      </rPr>
      <t xml:space="preserve">  Even though the amount in account 1220 is included in account 120, the dollar figure will</t>
    </r>
  </si>
  <si>
    <r>
      <t xml:space="preserve">HISTORICAL COST REPORT FORM -  </t>
    </r>
    <r>
      <rPr>
        <b/>
        <u/>
        <sz val="9"/>
        <rFont val="Segoe UI"/>
        <family val="2"/>
      </rPr>
      <t>SYSTEM</t>
    </r>
  </si>
  <si>
    <r>
      <t xml:space="preserve">HISTORICAL COST REPORT FORM - </t>
    </r>
    <r>
      <rPr>
        <b/>
        <u/>
        <sz val="10"/>
        <rFont val="Segoe UI"/>
        <family val="2"/>
      </rPr>
      <t>SYSTEM</t>
    </r>
    <r>
      <rPr>
        <b/>
        <sz val="10"/>
        <rFont val="Segoe UI"/>
        <family val="2"/>
      </rPr>
      <t xml:space="preserve">    Cont..</t>
    </r>
  </si>
  <si>
    <r>
      <t>NOTE</t>
    </r>
    <r>
      <rPr>
        <sz val="10"/>
        <rFont val="Segoe UI"/>
        <family val="2"/>
      </rPr>
      <t>:  If the company has no publicly traded securities or does not have available</t>
    </r>
  </si>
  <si>
    <r>
      <t xml:space="preserve">data, these pages may be completed by typing </t>
    </r>
    <r>
      <rPr>
        <b/>
        <sz val="10"/>
        <rFont val="Segoe UI"/>
        <family val="2"/>
      </rPr>
      <t>"NOT APPLICABLE"</t>
    </r>
    <r>
      <rPr>
        <sz val="10"/>
        <rFont val="Segoe UI"/>
        <family val="2"/>
      </rPr>
      <t>.</t>
    </r>
  </si>
  <si>
    <r>
      <t xml:space="preserve">    value is not provided respondent</t>
    </r>
    <r>
      <rPr>
        <b/>
        <sz val="10"/>
        <rFont val="Segoe UI"/>
        <family val="2"/>
      </rPr>
      <t xml:space="preserve"> MUST</t>
    </r>
    <r>
      <rPr>
        <sz val="10"/>
        <rFont val="Segoe UI"/>
        <family val="2"/>
      </rPr>
      <t xml:space="preserve"> provide supporting evidence of market value.</t>
    </r>
  </si>
  <si>
    <r>
      <t xml:space="preserve">2.  System Operating Expenses shown should </t>
    </r>
    <r>
      <rPr>
        <b/>
        <sz val="9"/>
        <rFont val="Segoe UI"/>
        <family val="2"/>
      </rPr>
      <t>exclude depreciation charges in operating property,</t>
    </r>
  </si>
  <si>
    <r>
      <t xml:space="preserve">    </t>
    </r>
    <r>
      <rPr>
        <b/>
        <sz val="9"/>
        <rFont val="Segoe UI"/>
        <family val="2"/>
      </rPr>
      <t xml:space="preserve"> all federal  and state income and property taxes on operating property or income, and any lease</t>
    </r>
  </si>
  <si>
    <r>
      <t xml:space="preserve">     </t>
    </r>
    <r>
      <rPr>
        <b/>
        <sz val="9"/>
        <rFont val="Segoe UI"/>
        <family val="2"/>
      </rPr>
      <t>payments or rents on noncapitalized leases of custom telephone equipment.</t>
    </r>
    <r>
      <rPr>
        <sz val="9"/>
        <rFont val="Segoe UI"/>
        <family val="2"/>
      </rPr>
      <t xml:space="preserve">  (See #2 above)</t>
    </r>
  </si>
  <si>
    <r>
      <t xml:space="preserve">6.  Net Operating Income is equal to </t>
    </r>
    <r>
      <rPr>
        <b/>
        <sz val="9"/>
        <rFont val="Segoe UI"/>
        <family val="2"/>
      </rPr>
      <t>NOIBD&amp;T less Depreciation, Taxes, and before interest expense.</t>
    </r>
  </si>
  <si>
    <r>
      <t xml:space="preserve">HISTORICAL COST REPORT FORM - </t>
    </r>
    <r>
      <rPr>
        <b/>
        <u/>
        <sz val="10"/>
        <rFont val="Segoe UI"/>
        <family val="2"/>
      </rPr>
      <t>SOUTH DAKOTA</t>
    </r>
    <r>
      <rPr>
        <b/>
        <sz val="10"/>
        <rFont val="Segoe UI"/>
        <family val="2"/>
      </rPr>
      <t xml:space="preserve">    Cont..</t>
    </r>
  </si>
  <si>
    <r>
      <t xml:space="preserve">HISTORICAL COST REPORT FORM -  </t>
    </r>
    <r>
      <rPr>
        <b/>
        <u/>
        <sz val="9"/>
        <rFont val="Segoe UI"/>
        <family val="2"/>
      </rPr>
      <t xml:space="preserve">SOUTH DAKOTA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</si>
</sst>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Arial"/>
    </font>
    <font>
      <sz val="10"/>
      <name val="Segoe UI"/>
      <family val="2"/>
    </font>
    <font>
      <b/>
      <sz val="10"/>
      <color indexed="10"/>
      <name val="Segoe UI"/>
      <family val="2"/>
    </font>
    <font>
      <b/>
      <sz val="10"/>
      <name val="Segoe UI"/>
      <family val="2"/>
    </font>
    <font>
      <u/>
      <sz val="1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u/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u/>
      <sz val="9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Border="1"/>
    <xf numFmtId="0" fontId="6" fillId="0" borderId="0" xfId="0" applyFont="1"/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3" xfId="0" applyFont="1" applyBorder="1"/>
    <xf numFmtId="164" fontId="6" fillId="0" borderId="3" xfId="1" applyNumberFormat="1" applyFont="1" applyBorder="1"/>
    <xf numFmtId="0" fontId="2" fillId="0" borderId="3" xfId="0" applyFont="1" applyBorder="1"/>
    <xf numFmtId="164" fontId="2" fillId="0" borderId="3" xfId="1" applyNumberFormat="1" applyFont="1" applyBorder="1"/>
    <xf numFmtId="0" fontId="4" fillId="2" borderId="11" xfId="0" applyFont="1" applyFill="1" applyBorder="1" applyAlignment="1">
      <alignment vertical="justify"/>
    </xf>
    <xf numFmtId="0" fontId="6" fillId="2" borderId="11" xfId="0" applyFont="1" applyFill="1" applyBorder="1"/>
    <xf numFmtId="164" fontId="6" fillId="2" borderId="11" xfId="1" applyNumberFormat="1" applyFont="1" applyFill="1" applyBorder="1"/>
    <xf numFmtId="0" fontId="6" fillId="2" borderId="9" xfId="0" applyFont="1" applyFill="1" applyBorder="1" applyAlignment="1">
      <alignment vertical="justify"/>
    </xf>
    <xf numFmtId="0" fontId="6" fillId="2" borderId="9" xfId="0" applyFont="1" applyFill="1" applyBorder="1"/>
    <xf numFmtId="164" fontId="6" fillId="2" borderId="9" xfId="1" applyNumberFormat="1" applyFont="1" applyFill="1" applyBorder="1"/>
    <xf numFmtId="0" fontId="2" fillId="0" borderId="0" xfId="0" applyFont="1" applyBorder="1"/>
    <xf numFmtId="0" fontId="6" fillId="0" borderId="0" xfId="0" applyFont="1" applyBorder="1"/>
    <xf numFmtId="0" fontId="2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4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 applyAlignment="1">
      <alignment horizontal="center"/>
    </xf>
    <xf numFmtId="164" fontId="6" fillId="0" borderId="6" xfId="1" applyNumberFormat="1" applyFont="1" applyBorder="1"/>
    <xf numFmtId="164" fontId="6" fillId="0" borderId="7" xfId="1" applyNumberFormat="1" applyFont="1" applyBorder="1"/>
    <xf numFmtId="164" fontId="6" fillId="0" borderId="8" xfId="1" applyNumberFormat="1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2" borderId="5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6" xfId="0" applyFont="1" applyBorder="1"/>
    <xf numFmtId="0" fontId="4" fillId="2" borderId="6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7" xfId="0" applyFont="1" applyFill="1" applyBorder="1"/>
    <xf numFmtId="0" fontId="4" fillId="2" borderId="8" xfId="0" applyFont="1" applyFill="1" applyBorder="1"/>
    <xf numFmtId="0" fontId="2" fillId="0" borderId="1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6" fillId="2" borderId="3" xfId="1" applyNumberFormat="1" applyFont="1" applyFill="1" applyBorder="1"/>
    <xf numFmtId="0" fontId="6" fillId="0" borderId="1" xfId="0" applyFont="1" applyBorder="1"/>
    <xf numFmtId="0" fontId="7" fillId="0" borderId="0" xfId="0" applyFont="1" applyAlignment="1">
      <alignment horizontal="centerContinuous"/>
    </xf>
    <xf numFmtId="0" fontId="6" fillId="0" borderId="9" xfId="0" applyFont="1" applyBorder="1"/>
    <xf numFmtId="0" fontId="7" fillId="2" borderId="3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Continuous"/>
    </xf>
    <xf numFmtId="0" fontId="10" fillId="0" borderId="5" xfId="0" applyFont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164" fontId="9" fillId="0" borderId="3" xfId="1" applyNumberFormat="1" applyFont="1" applyBorder="1"/>
    <xf numFmtId="0" fontId="10" fillId="2" borderId="3" xfId="0" applyFont="1" applyFill="1" applyBorder="1" applyAlignment="1">
      <alignment horizontal="center"/>
    </xf>
    <xf numFmtId="164" fontId="9" fillId="2" borderId="3" xfId="1" applyNumberFormat="1" applyFont="1" applyFill="1" applyBorder="1"/>
    <xf numFmtId="0" fontId="6" fillId="0" borderId="3" xfId="0" applyFont="1" applyBorder="1" applyAlignment="1">
      <alignment horizontal="center"/>
    </xf>
    <xf numFmtId="0" fontId="7" fillId="2" borderId="3" xfId="0" applyFont="1" applyFill="1" applyBorder="1"/>
    <xf numFmtId="0" fontId="6" fillId="2" borderId="3" xfId="0" applyFont="1" applyFill="1" applyBorder="1"/>
    <xf numFmtId="0" fontId="8" fillId="0" borderId="0" xfId="0" applyFont="1" applyAlignment="1">
      <alignment horizontal="centerContinuous"/>
    </xf>
    <xf numFmtId="0" fontId="2" fillId="2" borderId="3" xfId="0" applyFont="1" applyFill="1" applyBorder="1"/>
    <xf numFmtId="0" fontId="5" fillId="0" borderId="0" xfId="0" applyFont="1" applyAlignment="1">
      <alignment horizontal="centerContinuous"/>
    </xf>
    <xf numFmtId="9" fontId="2" fillId="0" borderId="1" xfId="3" applyFont="1" applyBorder="1"/>
    <xf numFmtId="0" fontId="4" fillId="2" borderId="0" xfId="0" applyFont="1" applyFill="1"/>
    <xf numFmtId="0" fontId="4" fillId="2" borderId="1" xfId="0" applyFont="1" applyFill="1" applyBorder="1"/>
    <xf numFmtId="0" fontId="9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/>
    <xf numFmtId="0" fontId="10" fillId="0" borderId="2" xfId="0" applyFont="1" applyBorder="1" applyAlignment="1"/>
    <xf numFmtId="0" fontId="10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1" fontId="2" fillId="0" borderId="3" xfId="0" applyNumberFormat="1" applyFont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/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0" fillId="2" borderId="3" xfId="0" applyFont="1" applyFill="1" applyBorder="1"/>
    <xf numFmtId="1" fontId="2" fillId="0" borderId="3" xfId="0" applyNumberFormat="1" applyFont="1" applyBorder="1"/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3" xfId="0" applyFont="1" applyBorder="1"/>
    <xf numFmtId="0" fontId="7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/>
    <xf numFmtId="0" fontId="9" fillId="0" borderId="3" xfId="0" applyFont="1" applyBorder="1"/>
    <xf numFmtId="0" fontId="9" fillId="2" borderId="3" xfId="0" applyFont="1" applyFill="1" applyBorder="1"/>
    <xf numFmtId="0" fontId="10" fillId="0" borderId="3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4" xfId="0" applyFont="1" applyBorder="1"/>
    <xf numFmtId="0" fontId="9" fillId="0" borderId="0" xfId="0" applyFont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4" fontId="2" fillId="2" borderId="0" xfId="2" applyFont="1" applyFill="1" applyAlignment="1">
      <alignment horizontal="right"/>
    </xf>
    <xf numFmtId="0" fontId="2" fillId="2" borderId="1" xfId="0" applyFont="1" applyFill="1" applyBorder="1"/>
    <xf numFmtId="0" fontId="4" fillId="0" borderId="0" xfId="0" applyFont="1" applyAlignment="1">
      <alignment horizontal="right"/>
    </xf>
    <xf numFmtId="0" fontId="2" fillId="2" borderId="0" xfId="0" applyFont="1" applyFill="1"/>
    <xf numFmtId="0" fontId="8" fillId="0" borderId="0" xfId="0" applyFont="1"/>
    <xf numFmtId="0" fontId="4" fillId="0" borderId="2" xfId="0" applyFont="1" applyBorder="1"/>
    <xf numFmtId="0" fontId="4" fillId="0" borderId="9" xfId="0" applyFont="1" applyBorder="1"/>
    <xf numFmtId="0" fontId="4" fillId="2" borderId="11" xfId="0" applyFont="1" applyFill="1" applyBorder="1"/>
    <xf numFmtId="0" fontId="2" fillId="2" borderId="11" xfId="0" applyFont="1" applyFill="1" applyBorder="1"/>
    <xf numFmtId="0" fontId="2" fillId="2" borderId="9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2" xfId="0" applyFont="1" applyBorder="1"/>
    <xf numFmtId="0" fontId="4" fillId="0" borderId="3" xfId="0" applyFont="1" applyBorder="1" applyAlignment="1">
      <alignment horizontal="right"/>
    </xf>
    <xf numFmtId="0" fontId="4" fillId="2" borderId="2" xfId="0" applyFont="1" applyFill="1" applyBorder="1"/>
    <xf numFmtId="0" fontId="6" fillId="2" borderId="2" xfId="0" applyFont="1" applyFill="1" applyBorder="1"/>
    <xf numFmtId="164" fontId="6" fillId="2" borderId="2" xfId="1" applyNumberFormat="1" applyFont="1" applyFill="1" applyBorder="1"/>
    <xf numFmtId="0" fontId="7" fillId="0" borderId="0" xfId="0" applyFont="1"/>
    <xf numFmtId="0" fontId="6" fillId="0" borderId="10" xfId="0" applyFont="1" applyBorder="1"/>
    <xf numFmtId="0" fontId="6" fillId="0" borderId="5" xfId="0" applyFont="1" applyBorder="1"/>
    <xf numFmtId="0" fontId="6" fillId="0" borderId="2" xfId="0" applyFont="1" applyBorder="1"/>
    <xf numFmtId="0" fontId="6" fillId="0" borderId="11" xfId="0" applyFont="1" applyBorder="1"/>
    <xf numFmtId="0" fontId="4" fillId="0" borderId="12" xfId="0" applyFont="1" applyBorder="1"/>
    <xf numFmtId="0" fontId="6" fillId="0" borderId="13" xfId="0" applyFont="1" applyBorder="1"/>
    <xf numFmtId="0" fontId="6" fillId="0" borderId="3" xfId="0" applyFont="1" applyBorder="1" applyAlignment="1">
      <alignment horizontal="centerContinuous"/>
    </xf>
    <xf numFmtId="0" fontId="7" fillId="0" borderId="6" xfId="0" applyFont="1" applyBorder="1"/>
    <xf numFmtId="0" fontId="6" fillId="0" borderId="8" xfId="0" applyFont="1" applyBorder="1"/>
    <xf numFmtId="0" fontId="6" fillId="0" borderId="6" xfId="0" applyFont="1" applyBorder="1"/>
    <xf numFmtId="0" fontId="7" fillId="0" borderId="14" xfId="0" applyFont="1" applyBorder="1"/>
    <xf numFmtId="0" fontId="6" fillId="0" borderId="15" xfId="0" applyFont="1" applyBorder="1"/>
    <xf numFmtId="0" fontId="7" fillId="2" borderId="10" xfId="0" applyFont="1" applyFill="1" applyBorder="1"/>
    <xf numFmtId="0" fontId="6" fillId="2" borderId="5" xfId="0" applyFont="1" applyFill="1" applyBorder="1"/>
    <xf numFmtId="0" fontId="7" fillId="2" borderId="12" xfId="0" applyFont="1" applyFill="1" applyBorder="1"/>
    <xf numFmtId="0" fontId="6" fillId="2" borderId="13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zoomScaleNormal="100" workbookViewId="0">
      <selection activeCell="D8" sqref="D8"/>
    </sheetView>
  </sheetViews>
  <sheetFormatPr defaultRowHeight="14.25" x14ac:dyDescent="0.25"/>
  <cols>
    <col min="1" max="1" width="11.28515625" style="2" customWidth="1"/>
    <col min="2" max="2" width="12.85546875" style="2" customWidth="1"/>
    <col min="3" max="3" width="9.140625" style="2"/>
    <col min="4" max="4" width="11.42578125" style="2" customWidth="1"/>
    <col min="5" max="5" width="9.140625" style="2"/>
    <col min="6" max="6" width="14.42578125" style="2" customWidth="1"/>
    <col min="7" max="7" width="16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3">
        <v>2024</v>
      </c>
      <c r="E6" s="1"/>
      <c r="F6" s="1"/>
      <c r="G6" s="1"/>
    </row>
    <row r="7" spans="1:7" x14ac:dyDescent="0.25">
      <c r="A7" s="1"/>
      <c r="B7" s="1"/>
      <c r="C7" s="4" t="s">
        <v>78</v>
      </c>
      <c r="D7" s="1"/>
      <c r="E7" s="1"/>
      <c r="F7" s="5"/>
      <c r="G7" s="5"/>
    </row>
    <row r="8" spans="1:7" x14ac:dyDescent="0.25">
      <c r="A8" s="1"/>
      <c r="B8" s="1"/>
      <c r="C8" s="1" t="s">
        <v>90</v>
      </c>
      <c r="D8" s="1"/>
      <c r="E8" s="1"/>
      <c r="F8" s="5"/>
      <c r="G8" s="5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 t="s">
        <v>119</v>
      </c>
      <c r="D10" s="1"/>
      <c r="E10" s="1"/>
      <c r="F10" s="6"/>
      <c r="G10" s="6"/>
    </row>
    <row r="11" spans="1:7" x14ac:dyDescent="0.25">
      <c r="A11" s="1"/>
      <c r="B11" s="1"/>
      <c r="C11" s="1"/>
      <c r="D11" s="1"/>
      <c r="E11" s="1"/>
      <c r="F11" s="6"/>
      <c r="G11" s="6"/>
    </row>
    <row r="12" spans="1:7" x14ac:dyDescent="0.25">
      <c r="A12" s="1"/>
      <c r="B12" s="7"/>
      <c r="C12" s="7"/>
      <c r="D12" s="7"/>
      <c r="E12" s="7"/>
      <c r="F12" s="8"/>
      <c r="G12" s="9"/>
    </row>
    <row r="13" spans="1:7" x14ac:dyDescent="0.25">
      <c r="A13" s="1"/>
      <c r="B13" s="1"/>
      <c r="C13" s="4" t="s">
        <v>5</v>
      </c>
      <c r="D13" s="1"/>
      <c r="E13" s="1"/>
      <c r="F13" s="6"/>
      <c r="G13" s="6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 t="s">
        <v>192</v>
      </c>
      <c r="D16" s="1"/>
      <c r="E16" s="1"/>
      <c r="F16" s="6"/>
      <c r="G16" s="6"/>
    </row>
    <row r="17" spans="1:7" x14ac:dyDescent="0.25">
      <c r="A17" s="1"/>
      <c r="B17" s="1"/>
      <c r="C17" s="1" t="s">
        <v>199</v>
      </c>
      <c r="D17" s="1"/>
      <c r="E17" s="1"/>
      <c r="F17" s="6"/>
      <c r="G17" s="6"/>
    </row>
    <row r="18" spans="1:7" x14ac:dyDescent="0.25">
      <c r="A18" s="1"/>
      <c r="B18" s="1"/>
      <c r="C18" s="1" t="s">
        <v>204</v>
      </c>
      <c r="D18" s="1"/>
      <c r="E18" s="1"/>
      <c r="F18" s="6"/>
      <c r="G18" s="6"/>
    </row>
    <row r="19" spans="1:7" x14ac:dyDescent="0.25">
      <c r="A19" s="10"/>
      <c r="B19" s="10"/>
      <c r="C19" s="1" t="s">
        <v>213</v>
      </c>
      <c r="D19" s="10"/>
      <c r="E19" s="10"/>
      <c r="F19" s="11"/>
      <c r="G19" s="11"/>
    </row>
    <row r="20" spans="1:7" x14ac:dyDescent="0.25">
      <c r="A20" s="1"/>
      <c r="B20" s="1"/>
      <c r="C20" s="1" t="s">
        <v>225</v>
      </c>
      <c r="D20" s="1"/>
      <c r="E20" s="1"/>
      <c r="F20" s="6"/>
      <c r="G20" s="6"/>
    </row>
    <row r="21" spans="1:7" x14ac:dyDescent="0.25">
      <c r="A21" s="1"/>
      <c r="B21" s="1"/>
      <c r="C21" s="1" t="s">
        <v>239</v>
      </c>
      <c r="D21" s="1"/>
      <c r="E21" s="1"/>
      <c r="F21" s="5"/>
      <c r="G21" s="5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2" t="s">
        <v>418</v>
      </c>
      <c r="F23" s="5">
        <f>D6-1</f>
        <v>2023</v>
      </c>
      <c r="G23" s="6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5" t="s">
        <v>267</v>
      </c>
      <c r="B25" s="5"/>
      <c r="C25" s="5"/>
      <c r="D25" s="5"/>
      <c r="E25" s="5"/>
      <c r="F25" s="5"/>
      <c r="G25" s="5"/>
    </row>
    <row r="26" spans="1:7" x14ac:dyDescent="0.25">
      <c r="A26" s="5" t="s">
        <v>275</v>
      </c>
      <c r="B26" s="5"/>
      <c r="C26" s="5"/>
      <c r="D26" s="5"/>
      <c r="E26" s="5"/>
      <c r="F26" s="5"/>
      <c r="G26" s="5"/>
    </row>
    <row r="27" spans="1:7" x14ac:dyDescent="0.25">
      <c r="A27" s="5" t="s">
        <v>283</v>
      </c>
      <c r="B27" s="13"/>
      <c r="C27" s="13"/>
      <c r="D27" s="13"/>
      <c r="E27" s="13"/>
      <c r="F27" s="13"/>
      <c r="G27" s="13"/>
    </row>
    <row r="28" spans="1:7" x14ac:dyDescent="0.25">
      <c r="A28" s="5"/>
      <c r="B28" s="5"/>
      <c r="C28" s="5"/>
      <c r="D28" s="5"/>
      <c r="E28" s="5"/>
      <c r="F28" s="5"/>
      <c r="G28" s="5"/>
    </row>
    <row r="29" spans="1:7" x14ac:dyDescent="0.25">
      <c r="A29" s="5" t="s">
        <v>298</v>
      </c>
      <c r="B29" s="13"/>
      <c r="C29" s="13"/>
      <c r="D29" s="13"/>
      <c r="E29" s="13"/>
      <c r="F29" s="13"/>
      <c r="G29" s="13"/>
    </row>
    <row r="30" spans="1:7" x14ac:dyDescent="0.25">
      <c r="A30" s="5"/>
      <c r="B30" s="5"/>
      <c r="C30" s="5"/>
      <c r="D30" s="5"/>
      <c r="E30" s="5"/>
      <c r="F30" s="5"/>
      <c r="G30" s="5"/>
    </row>
    <row r="31" spans="1:7" x14ac:dyDescent="0.25">
      <c r="A31" s="5" t="s">
        <v>308</v>
      </c>
      <c r="B31" s="13"/>
      <c r="C31" s="13"/>
      <c r="D31" s="13"/>
      <c r="E31" s="13"/>
      <c r="F31" s="13"/>
      <c r="G31" s="13"/>
    </row>
    <row r="32" spans="1:7" x14ac:dyDescent="0.25">
      <c r="A32" s="5"/>
      <c r="B32" s="13"/>
      <c r="C32" s="13"/>
      <c r="D32" s="13"/>
      <c r="E32" s="13"/>
      <c r="F32" s="13"/>
      <c r="G32" s="13"/>
    </row>
    <row r="33" spans="1:7" x14ac:dyDescent="0.25">
      <c r="A33" s="5"/>
      <c r="B33" s="14"/>
      <c r="C33" s="14"/>
      <c r="D33" s="14"/>
      <c r="E33" s="14"/>
      <c r="F33" s="14"/>
      <c r="G33" s="14"/>
    </row>
    <row r="34" spans="1:7" x14ac:dyDescent="0.25">
      <c r="A34" s="5" t="s">
        <v>328</v>
      </c>
      <c r="B34" s="13"/>
      <c r="C34" s="13"/>
      <c r="D34" s="13"/>
      <c r="E34" s="13"/>
      <c r="F34" s="13"/>
      <c r="G34" s="13"/>
    </row>
    <row r="35" spans="1:7" x14ac:dyDescent="0.25">
      <c r="A35" s="5"/>
      <c r="B35" s="14"/>
      <c r="C35" s="14"/>
      <c r="D35" s="14"/>
      <c r="E35" s="14"/>
      <c r="F35" s="14"/>
      <c r="G35" s="14"/>
    </row>
    <row r="36" spans="1:7" x14ac:dyDescent="0.25">
      <c r="A36" s="5" t="s">
        <v>339</v>
      </c>
      <c r="B36" s="13"/>
      <c r="C36" s="13"/>
      <c r="D36" s="12" t="s">
        <v>340</v>
      </c>
      <c r="E36" s="13"/>
      <c r="F36" s="13"/>
      <c r="G36" s="13"/>
    </row>
    <row r="37" spans="1:7" x14ac:dyDescent="0.25">
      <c r="A37" s="5"/>
      <c r="B37" s="14"/>
      <c r="C37" s="14"/>
      <c r="D37" s="14"/>
      <c r="E37" s="14"/>
      <c r="F37" s="14"/>
      <c r="G37" s="14"/>
    </row>
    <row r="38" spans="1:7" x14ac:dyDescent="0.25">
      <c r="A38" s="5"/>
      <c r="B38" s="14"/>
      <c r="C38" s="14"/>
      <c r="D38" s="14"/>
      <c r="E38" s="14"/>
      <c r="F38" s="14"/>
      <c r="G38" s="14"/>
    </row>
    <row r="39" spans="1:7" x14ac:dyDescent="0.25">
      <c r="A39" s="5" t="s">
        <v>353</v>
      </c>
      <c r="B39" s="13"/>
      <c r="C39" s="13"/>
      <c r="D39" s="13"/>
      <c r="E39" s="5" t="s">
        <v>354</v>
      </c>
      <c r="F39" s="13"/>
      <c r="G39" s="13"/>
    </row>
    <row r="40" spans="1:7" x14ac:dyDescent="0.25">
      <c r="A40" s="5"/>
      <c r="B40" s="5"/>
      <c r="C40" s="5"/>
      <c r="D40" s="5"/>
      <c r="E40" s="5"/>
      <c r="F40" s="5"/>
      <c r="G40" s="5"/>
    </row>
    <row r="41" spans="1:7" x14ac:dyDescent="0.25">
      <c r="A41" s="5" t="s">
        <v>423</v>
      </c>
      <c r="B41" s="15"/>
      <c r="C41" s="15"/>
      <c r="D41" s="15"/>
      <c r="E41" s="5"/>
      <c r="F41" s="5"/>
      <c r="G41" s="5"/>
    </row>
    <row r="42" spans="1:7" x14ac:dyDescent="0.25">
      <c r="A42" s="5"/>
      <c r="B42" s="5"/>
      <c r="C42" s="5"/>
      <c r="D42" s="5"/>
      <c r="E42" s="5"/>
      <c r="F42" s="5"/>
      <c r="G42" s="5"/>
    </row>
    <row r="43" spans="1:7" x14ac:dyDescent="0.25">
      <c r="A43" s="1"/>
      <c r="B43" s="1"/>
      <c r="C43" s="1"/>
      <c r="D43" s="6" t="s">
        <v>420</v>
      </c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6" t="s">
        <v>421</v>
      </c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4"/>
      <c r="D48" s="4" t="s">
        <v>417</v>
      </c>
      <c r="E48" s="6"/>
      <c r="F48" s="1"/>
      <c r="G48" s="1"/>
    </row>
    <row r="49" spans="1:7" x14ac:dyDescent="0.25">
      <c r="A49" s="1"/>
      <c r="B49" s="1"/>
      <c r="C49" s="1"/>
      <c r="D49" s="16">
        <f>D6</f>
        <v>2024</v>
      </c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pageMargins left="1.0900000000000001" right="0.75" top="0.61" bottom="0.7" header="0.33" footer="0.33"/>
  <pageSetup scale="97" orientation="portrait" r:id="rId1"/>
  <headerFooter alignWithMargins="0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3"/>
  <sheetViews>
    <sheetView zoomScaleNormal="100" workbookViewId="0">
      <selection sqref="A1:XFD1048576"/>
    </sheetView>
  </sheetViews>
  <sheetFormatPr defaultRowHeight="12" x14ac:dyDescent="0.2"/>
  <cols>
    <col min="1" max="1" width="5.5703125" style="71" customWidth="1"/>
    <col min="2" max="2" width="11" style="71" customWidth="1"/>
    <col min="3" max="3" width="25.7109375" style="71" customWidth="1"/>
    <col min="4" max="4" width="14.85546875" style="71" customWidth="1"/>
    <col min="5" max="5" width="13.5703125" style="71" customWidth="1"/>
    <col min="6" max="6" width="14.28515625" style="71" customWidth="1"/>
    <col min="7" max="16384" width="9.140625" style="71"/>
  </cols>
  <sheetData>
    <row r="1" spans="1:6" x14ac:dyDescent="0.2">
      <c r="A1" s="71" t="s">
        <v>2</v>
      </c>
      <c r="B1" s="68"/>
      <c r="C1" s="68"/>
      <c r="D1" s="68"/>
      <c r="E1" s="114" t="s">
        <v>3</v>
      </c>
      <c r="F1" s="114">
        <f>'1'!D6</f>
        <v>2024</v>
      </c>
    </row>
    <row r="2" spans="1:6" x14ac:dyDescent="0.2">
      <c r="A2" s="72" t="s">
        <v>9</v>
      </c>
      <c r="B2" s="73"/>
      <c r="C2" s="73"/>
      <c r="D2" s="73"/>
      <c r="E2" s="73"/>
      <c r="F2" s="73"/>
    </row>
    <row r="3" spans="1:6" x14ac:dyDescent="0.2">
      <c r="A3" s="72" t="s">
        <v>444</v>
      </c>
      <c r="B3" s="73"/>
      <c r="C3" s="73"/>
      <c r="D3" s="73"/>
      <c r="E3" s="73"/>
      <c r="F3" s="73"/>
    </row>
    <row r="5" spans="1:6" x14ac:dyDescent="0.2">
      <c r="A5" s="115" t="s">
        <v>26</v>
      </c>
      <c r="B5" s="115" t="s">
        <v>27</v>
      </c>
      <c r="C5" s="115" t="s">
        <v>45</v>
      </c>
      <c r="D5" s="115" t="s">
        <v>46</v>
      </c>
      <c r="E5" s="115" t="s">
        <v>47</v>
      </c>
      <c r="F5" s="115" t="s">
        <v>48</v>
      </c>
    </row>
    <row r="6" spans="1:6" x14ac:dyDescent="0.2">
      <c r="A6" s="80" t="s">
        <v>40</v>
      </c>
      <c r="B6" s="80"/>
      <c r="C6" s="80" t="s">
        <v>65</v>
      </c>
      <c r="D6" s="80" t="s">
        <v>66</v>
      </c>
      <c r="E6" s="80" t="s">
        <v>67</v>
      </c>
      <c r="F6" s="80" t="s">
        <v>66</v>
      </c>
    </row>
    <row r="7" spans="1:6" x14ac:dyDescent="0.2">
      <c r="A7" s="116">
        <v>1</v>
      </c>
      <c r="B7" s="116"/>
      <c r="C7" s="117" t="s">
        <v>84</v>
      </c>
      <c r="D7" s="118"/>
      <c r="E7" s="118"/>
      <c r="F7" s="118"/>
    </row>
    <row r="8" spans="1:6" x14ac:dyDescent="0.2">
      <c r="A8" s="116">
        <f t="shared" ref="A8:A50" si="0">(A7+1)</f>
        <v>2</v>
      </c>
      <c r="B8" s="116">
        <v>2111</v>
      </c>
      <c r="C8" s="118" t="s">
        <v>95</v>
      </c>
      <c r="D8" s="118"/>
      <c r="E8" s="118"/>
      <c r="F8" s="118"/>
    </row>
    <row r="9" spans="1:6" x14ac:dyDescent="0.2">
      <c r="A9" s="116">
        <f t="shared" si="0"/>
        <v>3</v>
      </c>
      <c r="B9" s="116">
        <v>2112</v>
      </c>
      <c r="C9" s="118" t="s">
        <v>108</v>
      </c>
      <c r="D9" s="118"/>
      <c r="E9" s="118"/>
      <c r="F9" s="118"/>
    </row>
    <row r="10" spans="1:6" x14ac:dyDescent="0.2">
      <c r="A10" s="116">
        <f t="shared" si="0"/>
        <v>4</v>
      </c>
      <c r="B10" s="116">
        <v>2113</v>
      </c>
      <c r="C10" s="118" t="s">
        <v>125</v>
      </c>
      <c r="D10" s="118"/>
      <c r="E10" s="118"/>
      <c r="F10" s="118"/>
    </row>
    <row r="11" spans="1:6" x14ac:dyDescent="0.2">
      <c r="A11" s="116">
        <f t="shared" si="0"/>
        <v>5</v>
      </c>
      <c r="B11" s="116">
        <v>2114</v>
      </c>
      <c r="C11" s="118" t="s">
        <v>140</v>
      </c>
      <c r="D11" s="118"/>
      <c r="E11" s="118"/>
      <c r="F11" s="118"/>
    </row>
    <row r="12" spans="1:6" x14ac:dyDescent="0.2">
      <c r="A12" s="116">
        <f t="shared" si="0"/>
        <v>6</v>
      </c>
      <c r="B12" s="116">
        <v>2115</v>
      </c>
      <c r="C12" s="118" t="s">
        <v>149</v>
      </c>
      <c r="D12" s="118"/>
      <c r="E12" s="118"/>
      <c r="F12" s="118"/>
    </row>
    <row r="13" spans="1:6" x14ac:dyDescent="0.2">
      <c r="A13" s="116">
        <f t="shared" si="0"/>
        <v>7</v>
      </c>
      <c r="B13" s="116">
        <v>2116</v>
      </c>
      <c r="C13" s="118" t="s">
        <v>165</v>
      </c>
      <c r="D13" s="118"/>
      <c r="E13" s="118"/>
      <c r="F13" s="118"/>
    </row>
    <row r="14" spans="1:6" x14ac:dyDescent="0.2">
      <c r="A14" s="116">
        <f t="shared" si="0"/>
        <v>8</v>
      </c>
      <c r="B14" s="116">
        <v>2121</v>
      </c>
      <c r="C14" s="118" t="s">
        <v>179</v>
      </c>
      <c r="D14" s="118"/>
      <c r="E14" s="118"/>
      <c r="F14" s="118"/>
    </row>
    <row r="15" spans="1:6" x14ac:dyDescent="0.2">
      <c r="A15" s="116">
        <f t="shared" si="0"/>
        <v>9</v>
      </c>
      <c r="B15" s="116">
        <v>2122</v>
      </c>
      <c r="C15" s="118" t="s">
        <v>186</v>
      </c>
      <c r="D15" s="118"/>
      <c r="E15" s="118"/>
      <c r="F15" s="118"/>
    </row>
    <row r="16" spans="1:6" x14ac:dyDescent="0.2">
      <c r="A16" s="116">
        <f t="shared" si="0"/>
        <v>10</v>
      </c>
      <c r="B16" s="116">
        <v>2123</v>
      </c>
      <c r="C16" s="118" t="s">
        <v>194</v>
      </c>
      <c r="D16" s="118"/>
      <c r="E16" s="118"/>
      <c r="F16" s="118"/>
    </row>
    <row r="17" spans="1:6" x14ac:dyDescent="0.2">
      <c r="A17" s="116">
        <f t="shared" si="0"/>
        <v>11</v>
      </c>
      <c r="B17" s="116">
        <v>2124</v>
      </c>
      <c r="C17" s="118" t="s">
        <v>202</v>
      </c>
      <c r="D17" s="118"/>
      <c r="E17" s="118"/>
      <c r="F17" s="118"/>
    </row>
    <row r="18" spans="1:6" x14ac:dyDescent="0.2">
      <c r="A18" s="116">
        <f t="shared" si="0"/>
        <v>12</v>
      </c>
      <c r="B18" s="116">
        <v>2110</v>
      </c>
      <c r="C18" s="107" t="s">
        <v>208</v>
      </c>
      <c r="D18" s="119"/>
      <c r="E18" s="119"/>
      <c r="F18" s="119"/>
    </row>
    <row r="19" spans="1:6" x14ac:dyDescent="0.2">
      <c r="A19" s="116">
        <f t="shared" si="0"/>
        <v>13</v>
      </c>
      <c r="B19" s="116"/>
      <c r="C19" s="120" t="s">
        <v>217</v>
      </c>
      <c r="D19" s="118"/>
      <c r="E19" s="118"/>
      <c r="F19" s="118"/>
    </row>
    <row r="20" spans="1:6" x14ac:dyDescent="0.2">
      <c r="A20" s="116">
        <f t="shared" si="0"/>
        <v>14</v>
      </c>
      <c r="B20" s="116">
        <v>2211</v>
      </c>
      <c r="C20" s="118" t="s">
        <v>230</v>
      </c>
      <c r="D20" s="118"/>
      <c r="E20" s="118"/>
      <c r="F20" s="118"/>
    </row>
    <row r="21" spans="1:6" x14ac:dyDescent="0.2">
      <c r="A21" s="116">
        <f t="shared" si="0"/>
        <v>15</v>
      </c>
      <c r="B21" s="116">
        <v>2212</v>
      </c>
      <c r="C21" s="118" t="s">
        <v>243</v>
      </c>
      <c r="D21" s="118"/>
      <c r="E21" s="118"/>
      <c r="F21" s="118"/>
    </row>
    <row r="22" spans="1:6" x14ac:dyDescent="0.2">
      <c r="A22" s="116">
        <f t="shared" si="0"/>
        <v>16</v>
      </c>
      <c r="B22" s="116">
        <v>2215</v>
      </c>
      <c r="C22" s="118" t="s">
        <v>251</v>
      </c>
      <c r="D22" s="118"/>
      <c r="E22" s="118"/>
      <c r="F22" s="118"/>
    </row>
    <row r="23" spans="1:6" x14ac:dyDescent="0.2">
      <c r="A23" s="121">
        <f t="shared" si="0"/>
        <v>17</v>
      </c>
      <c r="B23" s="121">
        <v>2210</v>
      </c>
      <c r="C23" s="107" t="s">
        <v>257</v>
      </c>
      <c r="D23" s="119"/>
      <c r="E23" s="119"/>
      <c r="F23" s="119"/>
    </row>
    <row r="24" spans="1:6" x14ac:dyDescent="0.2">
      <c r="A24" s="116">
        <f t="shared" si="0"/>
        <v>18</v>
      </c>
      <c r="B24" s="116"/>
      <c r="C24" s="120" t="s">
        <v>264</v>
      </c>
      <c r="D24" s="118"/>
      <c r="E24" s="118"/>
      <c r="F24" s="118"/>
    </row>
    <row r="25" spans="1:6" x14ac:dyDescent="0.2">
      <c r="A25" s="121">
        <f t="shared" si="0"/>
        <v>19</v>
      </c>
      <c r="B25" s="121">
        <v>2220</v>
      </c>
      <c r="C25" s="107" t="s">
        <v>271</v>
      </c>
      <c r="D25" s="119"/>
      <c r="E25" s="119"/>
      <c r="F25" s="119"/>
    </row>
    <row r="26" spans="1:6" x14ac:dyDescent="0.2">
      <c r="A26" s="116">
        <f t="shared" si="0"/>
        <v>20</v>
      </c>
      <c r="B26" s="116"/>
      <c r="C26" s="120" t="s">
        <v>278</v>
      </c>
      <c r="D26" s="118"/>
      <c r="E26" s="118"/>
      <c r="F26" s="118"/>
    </row>
    <row r="27" spans="1:6" x14ac:dyDescent="0.2">
      <c r="A27" s="116">
        <f t="shared" si="0"/>
        <v>21</v>
      </c>
      <c r="B27" s="116">
        <v>2231</v>
      </c>
      <c r="C27" s="118" t="s">
        <v>286</v>
      </c>
      <c r="D27" s="118"/>
      <c r="E27" s="118"/>
      <c r="F27" s="118"/>
    </row>
    <row r="28" spans="1:6" x14ac:dyDescent="0.2">
      <c r="A28" s="116">
        <f t="shared" si="0"/>
        <v>22</v>
      </c>
      <c r="B28" s="116">
        <v>2232</v>
      </c>
      <c r="C28" s="118" t="s">
        <v>292</v>
      </c>
      <c r="D28" s="118"/>
      <c r="E28" s="118"/>
      <c r="F28" s="118"/>
    </row>
    <row r="29" spans="1:6" x14ac:dyDescent="0.2">
      <c r="A29" s="121">
        <f t="shared" si="0"/>
        <v>23</v>
      </c>
      <c r="B29" s="121">
        <v>2230</v>
      </c>
      <c r="C29" s="82" t="s">
        <v>301</v>
      </c>
      <c r="D29" s="119"/>
      <c r="E29" s="119"/>
      <c r="F29" s="119"/>
    </row>
    <row r="30" spans="1:6" x14ac:dyDescent="0.2">
      <c r="A30" s="116">
        <f t="shared" si="0"/>
        <v>24</v>
      </c>
      <c r="B30" s="116"/>
      <c r="C30" s="120" t="s">
        <v>305</v>
      </c>
      <c r="D30" s="118"/>
      <c r="E30" s="118"/>
      <c r="F30" s="118"/>
    </row>
    <row r="31" spans="1:6" x14ac:dyDescent="0.2">
      <c r="A31" s="116">
        <f t="shared" si="0"/>
        <v>25</v>
      </c>
      <c r="B31" s="116">
        <v>2311</v>
      </c>
      <c r="C31" s="118" t="s">
        <v>311</v>
      </c>
      <c r="D31" s="118"/>
      <c r="E31" s="118"/>
      <c r="F31" s="118"/>
    </row>
    <row r="32" spans="1:6" x14ac:dyDescent="0.2">
      <c r="A32" s="116">
        <f t="shared" si="0"/>
        <v>26</v>
      </c>
      <c r="B32" s="116">
        <v>2321</v>
      </c>
      <c r="C32" s="118" t="s">
        <v>318</v>
      </c>
      <c r="D32" s="118"/>
      <c r="E32" s="118"/>
      <c r="F32" s="118"/>
    </row>
    <row r="33" spans="1:6" x14ac:dyDescent="0.2">
      <c r="A33" s="116">
        <f t="shared" si="0"/>
        <v>27</v>
      </c>
      <c r="B33" s="116">
        <v>2341</v>
      </c>
      <c r="C33" s="118" t="s">
        <v>323</v>
      </c>
      <c r="D33" s="118"/>
      <c r="E33" s="118"/>
      <c r="F33" s="118"/>
    </row>
    <row r="34" spans="1:6" x14ac:dyDescent="0.2">
      <c r="A34" s="116">
        <f t="shared" si="0"/>
        <v>28</v>
      </c>
      <c r="B34" s="116">
        <v>2351</v>
      </c>
      <c r="C34" s="118" t="s">
        <v>331</v>
      </c>
      <c r="D34" s="118"/>
      <c r="E34" s="118"/>
      <c r="F34" s="118"/>
    </row>
    <row r="35" spans="1:6" x14ac:dyDescent="0.2">
      <c r="A35" s="116">
        <f t="shared" si="0"/>
        <v>29</v>
      </c>
      <c r="B35" s="116">
        <v>2362</v>
      </c>
      <c r="C35" s="118" t="s">
        <v>336</v>
      </c>
      <c r="D35" s="118"/>
      <c r="E35" s="118"/>
      <c r="F35" s="118"/>
    </row>
    <row r="36" spans="1:6" x14ac:dyDescent="0.2">
      <c r="A36" s="121">
        <f t="shared" si="0"/>
        <v>30</v>
      </c>
      <c r="B36" s="121">
        <v>2310</v>
      </c>
      <c r="C36" s="122" t="s">
        <v>343</v>
      </c>
      <c r="D36" s="119"/>
      <c r="E36" s="119"/>
      <c r="F36" s="119"/>
    </row>
    <row r="37" spans="1:6" x14ac:dyDescent="0.2">
      <c r="A37" s="116">
        <f t="shared" si="0"/>
        <v>31</v>
      </c>
      <c r="B37" s="118"/>
      <c r="C37" s="120" t="s">
        <v>346</v>
      </c>
      <c r="D37" s="118"/>
      <c r="E37" s="118"/>
      <c r="F37" s="118"/>
    </row>
    <row r="38" spans="1:6" x14ac:dyDescent="0.2">
      <c r="A38" s="116">
        <f t="shared" si="0"/>
        <v>32</v>
      </c>
      <c r="B38" s="116">
        <v>2411</v>
      </c>
      <c r="C38" s="118" t="s">
        <v>351</v>
      </c>
      <c r="D38" s="118"/>
      <c r="E38" s="118"/>
      <c r="F38" s="118"/>
    </row>
    <row r="39" spans="1:6" x14ac:dyDescent="0.2">
      <c r="A39" s="116">
        <f t="shared" si="0"/>
        <v>33</v>
      </c>
      <c r="B39" s="116">
        <v>2421</v>
      </c>
      <c r="C39" s="118" t="s">
        <v>358</v>
      </c>
      <c r="D39" s="118"/>
      <c r="E39" s="118"/>
      <c r="F39" s="118"/>
    </row>
    <row r="40" spans="1:6" x14ac:dyDescent="0.2">
      <c r="A40" s="116">
        <f t="shared" si="0"/>
        <v>34</v>
      </c>
      <c r="B40" s="116">
        <v>2422</v>
      </c>
      <c r="C40" s="118" t="s">
        <v>360</v>
      </c>
      <c r="D40" s="118"/>
      <c r="E40" s="118"/>
      <c r="F40" s="118"/>
    </row>
    <row r="41" spans="1:6" x14ac:dyDescent="0.2">
      <c r="A41" s="116">
        <f t="shared" si="0"/>
        <v>35</v>
      </c>
      <c r="B41" s="116">
        <v>2423</v>
      </c>
      <c r="C41" s="118" t="s">
        <v>364</v>
      </c>
      <c r="D41" s="118"/>
      <c r="E41" s="118"/>
      <c r="F41" s="118"/>
    </row>
    <row r="42" spans="1:6" x14ac:dyDescent="0.2">
      <c r="A42" s="116">
        <f t="shared" si="0"/>
        <v>36</v>
      </c>
      <c r="B42" s="116">
        <v>2424</v>
      </c>
      <c r="C42" s="118" t="s">
        <v>367</v>
      </c>
      <c r="D42" s="118"/>
      <c r="E42" s="118"/>
      <c r="F42" s="118"/>
    </row>
    <row r="43" spans="1:6" x14ac:dyDescent="0.2">
      <c r="A43" s="116">
        <f t="shared" si="0"/>
        <v>37</v>
      </c>
      <c r="B43" s="116">
        <v>2425</v>
      </c>
      <c r="C43" s="118" t="s">
        <v>369</v>
      </c>
      <c r="D43" s="118"/>
      <c r="E43" s="118"/>
      <c r="F43" s="118"/>
    </row>
    <row r="44" spans="1:6" x14ac:dyDescent="0.2">
      <c r="A44" s="116">
        <f t="shared" si="0"/>
        <v>38</v>
      </c>
      <c r="B44" s="116">
        <v>2426</v>
      </c>
      <c r="C44" s="118" t="s">
        <v>372</v>
      </c>
      <c r="D44" s="118"/>
      <c r="E44" s="118"/>
      <c r="F44" s="118"/>
    </row>
    <row r="45" spans="1:6" x14ac:dyDescent="0.2">
      <c r="A45" s="116">
        <f t="shared" si="0"/>
        <v>39</v>
      </c>
      <c r="B45" s="116">
        <v>2431</v>
      </c>
      <c r="C45" s="118" t="s">
        <v>374</v>
      </c>
      <c r="D45" s="118"/>
      <c r="E45" s="118"/>
      <c r="F45" s="118"/>
    </row>
    <row r="46" spans="1:6" x14ac:dyDescent="0.2">
      <c r="A46" s="116">
        <f t="shared" si="0"/>
        <v>40</v>
      </c>
      <c r="B46" s="116">
        <v>2441</v>
      </c>
      <c r="C46" s="118" t="s">
        <v>378</v>
      </c>
      <c r="D46" s="118"/>
      <c r="E46" s="118"/>
      <c r="F46" s="118"/>
    </row>
    <row r="47" spans="1:6" x14ac:dyDescent="0.2">
      <c r="A47" s="121">
        <f t="shared" si="0"/>
        <v>41</v>
      </c>
      <c r="B47" s="121">
        <v>2410</v>
      </c>
      <c r="C47" s="107" t="s">
        <v>382</v>
      </c>
      <c r="D47" s="119"/>
      <c r="E47" s="119"/>
      <c r="F47" s="119"/>
    </row>
    <row r="48" spans="1:6" x14ac:dyDescent="0.2">
      <c r="A48" s="116">
        <f t="shared" si="0"/>
        <v>42</v>
      </c>
      <c r="B48" s="116"/>
      <c r="C48" s="120" t="s">
        <v>386</v>
      </c>
      <c r="D48" s="118"/>
      <c r="E48" s="118"/>
      <c r="F48" s="118"/>
    </row>
    <row r="49" spans="1:6" x14ac:dyDescent="0.2">
      <c r="A49" s="116">
        <f t="shared" si="0"/>
        <v>43</v>
      </c>
      <c r="B49" s="116">
        <v>2681</v>
      </c>
      <c r="C49" s="118" t="s">
        <v>391</v>
      </c>
      <c r="D49" s="118"/>
      <c r="E49" s="118"/>
      <c r="F49" s="118"/>
    </row>
    <row r="50" spans="1:6" x14ac:dyDescent="0.2">
      <c r="A50" s="116">
        <f t="shared" si="0"/>
        <v>44</v>
      </c>
      <c r="B50" s="116">
        <v>2682</v>
      </c>
      <c r="C50" s="118" t="s">
        <v>393</v>
      </c>
      <c r="D50" s="118"/>
      <c r="E50" s="118"/>
      <c r="F50" s="118"/>
    </row>
    <row r="51" spans="1:6" x14ac:dyDescent="0.2">
      <c r="A51" s="121">
        <v>45</v>
      </c>
      <c r="B51" s="121">
        <v>2680</v>
      </c>
      <c r="C51" s="107" t="s">
        <v>396</v>
      </c>
      <c r="D51" s="119"/>
      <c r="E51" s="119"/>
      <c r="F51" s="119"/>
    </row>
    <row r="52" spans="1:6" x14ac:dyDescent="0.2">
      <c r="A52" s="123"/>
      <c r="B52" s="123"/>
      <c r="C52" s="124"/>
      <c r="D52" s="124"/>
      <c r="E52" s="124"/>
      <c r="F52" s="124"/>
    </row>
    <row r="53" spans="1:6" x14ac:dyDescent="0.2">
      <c r="A53" s="125"/>
      <c r="C53" s="71" t="s">
        <v>399</v>
      </c>
    </row>
  </sheetData>
  <pageMargins left="1.0900000000000001" right="0.75" top="0.61" bottom="0.7" header="0.33" footer="0.33"/>
  <pageSetup scale="97" orientation="portrait" r:id="rId1"/>
  <headerFooter alignWithMargins="0">
    <oddFooter>&amp;CPage 10
Annual Report to South Dakota</oddFooter>
  </headerFooter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9"/>
  <sheetViews>
    <sheetView zoomScaleNormal="100" workbookViewId="0">
      <selection sqref="A1:XFD1048576"/>
    </sheetView>
  </sheetViews>
  <sheetFormatPr defaultRowHeight="14.25" x14ac:dyDescent="0.25"/>
  <cols>
    <col min="1" max="1" width="5" style="2" customWidth="1"/>
    <col min="2" max="2" width="10" style="2" customWidth="1"/>
    <col min="3" max="3" width="23.42578125" style="2" customWidth="1"/>
    <col min="4" max="4" width="15.7109375" style="2" customWidth="1"/>
    <col min="5" max="5" width="15" style="2" customWidth="1"/>
    <col min="6" max="6" width="15.7109375" style="2" customWidth="1"/>
    <col min="7" max="16384" width="9.140625" style="2"/>
  </cols>
  <sheetData>
    <row r="1" spans="1:6" x14ac:dyDescent="0.25">
      <c r="A1" s="2" t="s">
        <v>2</v>
      </c>
      <c r="B1" s="17"/>
      <c r="C1" s="17"/>
      <c r="D1" s="17"/>
      <c r="E1" s="6" t="s">
        <v>3</v>
      </c>
      <c r="F1" s="6">
        <f>'1'!D6</f>
        <v>2024</v>
      </c>
    </row>
    <row r="2" spans="1:6" x14ac:dyDescent="0.25">
      <c r="A2" s="4" t="s">
        <v>9</v>
      </c>
      <c r="B2" s="1"/>
      <c r="C2" s="1"/>
      <c r="D2" s="1"/>
      <c r="E2" s="1"/>
      <c r="F2" s="1"/>
    </row>
    <row r="3" spans="1:6" x14ac:dyDescent="0.25">
      <c r="A3" s="4" t="s">
        <v>443</v>
      </c>
      <c r="B3" s="1"/>
      <c r="C3" s="1"/>
      <c r="D3" s="1"/>
      <c r="E3" s="1"/>
      <c r="F3" s="1"/>
    </row>
    <row r="5" spans="1:6" x14ac:dyDescent="0.25">
      <c r="A5" s="110" t="s">
        <v>26</v>
      </c>
      <c r="B5" s="110" t="s">
        <v>27</v>
      </c>
      <c r="C5" s="110" t="s">
        <v>45</v>
      </c>
      <c r="D5" s="110" t="s">
        <v>46</v>
      </c>
      <c r="E5" s="111" t="s">
        <v>47</v>
      </c>
      <c r="F5" s="110" t="s">
        <v>48</v>
      </c>
    </row>
    <row r="6" spans="1:6" x14ac:dyDescent="0.25">
      <c r="A6" s="53" t="s">
        <v>40</v>
      </c>
      <c r="B6" s="53"/>
      <c r="C6" s="53" t="s">
        <v>65</v>
      </c>
      <c r="D6" s="53" t="s">
        <v>66</v>
      </c>
      <c r="E6" s="61" t="s">
        <v>67</v>
      </c>
      <c r="F6" s="53" t="s">
        <v>66</v>
      </c>
    </row>
    <row r="7" spans="1:6" x14ac:dyDescent="0.25">
      <c r="A7" s="40">
        <v>46</v>
      </c>
      <c r="B7" s="40"/>
      <c r="C7" s="105" t="s">
        <v>85</v>
      </c>
      <c r="D7" s="23"/>
      <c r="E7" s="23"/>
      <c r="F7" s="23"/>
    </row>
    <row r="8" spans="1:6" x14ac:dyDescent="0.25">
      <c r="A8" s="109">
        <f t="shared" ref="A8:A18" si="0">(A7+1)</f>
        <v>47</v>
      </c>
      <c r="B8" s="109">
        <v>2690</v>
      </c>
      <c r="C8" s="104" t="s">
        <v>96</v>
      </c>
      <c r="D8" s="88"/>
      <c r="E8" s="88"/>
      <c r="F8" s="88"/>
    </row>
    <row r="9" spans="1:6" x14ac:dyDescent="0.25">
      <c r="A9" s="109">
        <f t="shared" si="0"/>
        <v>48</v>
      </c>
      <c r="B9" s="109">
        <v>260</v>
      </c>
      <c r="C9" s="62" t="s">
        <v>109</v>
      </c>
      <c r="D9" s="88"/>
      <c r="E9" s="88"/>
      <c r="F9" s="88"/>
    </row>
    <row r="10" spans="1:6" x14ac:dyDescent="0.25">
      <c r="A10" s="40">
        <f t="shared" si="0"/>
        <v>49</v>
      </c>
      <c r="B10" s="40" t="s">
        <v>50</v>
      </c>
      <c r="C10" s="105" t="s">
        <v>126</v>
      </c>
      <c r="D10" s="23"/>
      <c r="E10" s="23"/>
      <c r="F10" s="23"/>
    </row>
    <row r="11" spans="1:6" x14ac:dyDescent="0.25">
      <c r="A11" s="40">
        <f t="shared" si="0"/>
        <v>50</v>
      </c>
      <c r="B11" s="40">
        <v>2002</v>
      </c>
      <c r="C11" s="23" t="s">
        <v>141</v>
      </c>
      <c r="D11" s="23"/>
      <c r="E11" s="23"/>
      <c r="F11" s="23"/>
    </row>
    <row r="12" spans="1:6" x14ac:dyDescent="0.25">
      <c r="A12" s="40">
        <f t="shared" si="0"/>
        <v>51</v>
      </c>
      <c r="B12" s="40">
        <v>2003</v>
      </c>
      <c r="C12" s="23" t="s">
        <v>150</v>
      </c>
      <c r="D12" s="23"/>
      <c r="E12" s="23"/>
      <c r="F12" s="23"/>
    </row>
    <row r="13" spans="1:6" x14ac:dyDescent="0.25">
      <c r="A13" s="40">
        <f t="shared" si="0"/>
        <v>52</v>
      </c>
      <c r="B13" s="40">
        <v>2004</v>
      </c>
      <c r="C13" s="23" t="s">
        <v>166</v>
      </c>
      <c r="D13" s="23"/>
      <c r="E13" s="23"/>
      <c r="F13" s="23"/>
    </row>
    <row r="14" spans="1:6" x14ac:dyDescent="0.25">
      <c r="A14" s="40">
        <f t="shared" si="0"/>
        <v>53</v>
      </c>
      <c r="B14" s="40">
        <v>2005</v>
      </c>
      <c r="C14" s="23" t="s">
        <v>180</v>
      </c>
      <c r="D14" s="23"/>
      <c r="E14" s="23"/>
      <c r="F14" s="23"/>
    </row>
    <row r="15" spans="1:6" x14ac:dyDescent="0.25">
      <c r="A15" s="40">
        <f t="shared" si="0"/>
        <v>54</v>
      </c>
      <c r="B15" s="40">
        <v>2006</v>
      </c>
      <c r="C15" s="23" t="s">
        <v>187</v>
      </c>
      <c r="D15" s="23"/>
      <c r="E15" s="23"/>
      <c r="F15" s="23"/>
    </row>
    <row r="16" spans="1:6" x14ac:dyDescent="0.25">
      <c r="A16" s="40">
        <f t="shared" si="0"/>
        <v>55</v>
      </c>
      <c r="B16" s="40">
        <v>2007</v>
      </c>
      <c r="C16" s="23" t="s">
        <v>195</v>
      </c>
      <c r="D16" s="23"/>
      <c r="E16" s="23"/>
      <c r="F16" s="23"/>
    </row>
    <row r="17" spans="1:6" x14ac:dyDescent="0.25">
      <c r="A17" s="40">
        <f t="shared" si="0"/>
        <v>56</v>
      </c>
      <c r="B17" s="40">
        <v>1220</v>
      </c>
      <c r="C17" s="23" t="s">
        <v>143</v>
      </c>
      <c r="D17" s="23"/>
      <c r="E17" s="23"/>
      <c r="F17" s="23"/>
    </row>
    <row r="18" spans="1:6" x14ac:dyDescent="0.25">
      <c r="A18" s="109">
        <f t="shared" si="0"/>
        <v>57</v>
      </c>
      <c r="B18" s="109"/>
      <c r="C18" s="104" t="s">
        <v>209</v>
      </c>
      <c r="D18" s="88"/>
      <c r="E18" s="88"/>
      <c r="F18" s="88"/>
    </row>
    <row r="19" spans="1:6" x14ac:dyDescent="0.25">
      <c r="A19" s="40">
        <v>58</v>
      </c>
      <c r="B19" s="23">
        <v>2112</v>
      </c>
      <c r="C19" s="23" t="s">
        <v>218</v>
      </c>
      <c r="D19" s="23"/>
      <c r="E19" s="23"/>
      <c r="F19" s="23"/>
    </row>
  </sheetData>
  <pageMargins left="1.0900000000000001" right="0.75" top="0.61" bottom="0.7" header="0.33" footer="0.33"/>
  <pageSetup scale="97" orientation="portrait" r:id="rId1"/>
  <headerFooter alignWithMargins="0">
    <oddFooter>&amp;CPage 11
 Annual Report to South Dakota</oddFooter>
  </headerFooter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53"/>
  <sheetViews>
    <sheetView zoomScaleNormal="100" workbookViewId="0">
      <selection sqref="A1:XFD1048576"/>
    </sheetView>
  </sheetViews>
  <sheetFormatPr defaultRowHeight="14.25" x14ac:dyDescent="0.25"/>
  <cols>
    <col min="1" max="1" width="26.7109375" style="2" customWidth="1"/>
    <col min="2" max="2" width="9.5703125" style="2" customWidth="1"/>
    <col min="3" max="3" width="11.85546875" style="2" customWidth="1"/>
    <col min="4" max="4" width="10.5703125" style="2" customWidth="1"/>
    <col min="5" max="5" width="10.28515625" style="2" customWidth="1"/>
    <col min="6" max="6" width="9.85546875" style="2" customWidth="1"/>
    <col min="7" max="7" width="10.42578125" style="2" customWidth="1"/>
    <col min="8" max="16384" width="9.140625" style="2"/>
  </cols>
  <sheetData>
    <row r="1" spans="1:7" x14ac:dyDescent="0.25">
      <c r="A1" s="17" t="s">
        <v>5</v>
      </c>
      <c r="B1" s="64"/>
      <c r="C1" s="64"/>
      <c r="D1" s="64"/>
      <c r="E1" s="12" t="s">
        <v>3</v>
      </c>
      <c r="F1" s="6">
        <f>'1'!D6</f>
        <v>2024</v>
      </c>
      <c r="G1" s="18"/>
    </row>
    <row r="2" spans="1:7" x14ac:dyDescent="0.25">
      <c r="A2" s="87" t="s">
        <v>10</v>
      </c>
      <c r="B2" s="10"/>
      <c r="C2" s="10"/>
      <c r="D2" s="10"/>
      <c r="E2" s="10"/>
      <c r="F2" s="10"/>
      <c r="G2" s="10"/>
    </row>
    <row r="3" spans="1:7" x14ac:dyDescent="0.25">
      <c r="A3" s="145" t="s">
        <v>17</v>
      </c>
      <c r="B3" s="18"/>
      <c r="C3" s="18"/>
      <c r="D3" s="18"/>
      <c r="E3" s="18"/>
      <c r="F3" s="18"/>
      <c r="G3" s="18"/>
    </row>
    <row r="4" spans="1:7" x14ac:dyDescent="0.25">
      <c r="A4" s="21"/>
      <c r="B4" s="113">
        <f>(F1-6)</f>
        <v>2018</v>
      </c>
      <c r="C4" s="113">
        <f>(B4+1)</f>
        <v>2019</v>
      </c>
      <c r="D4" s="113">
        <f>(C4+1)</f>
        <v>2020</v>
      </c>
      <c r="E4" s="113">
        <f>(D4+1)</f>
        <v>2021</v>
      </c>
      <c r="F4" s="113">
        <f>(E4+1)</f>
        <v>2022</v>
      </c>
      <c r="G4" s="113">
        <f>(F4+1)</f>
        <v>2023</v>
      </c>
    </row>
    <row r="5" spans="1:7" x14ac:dyDescent="0.25">
      <c r="A5" s="21" t="s">
        <v>49</v>
      </c>
      <c r="B5" s="21"/>
      <c r="C5" s="21"/>
      <c r="D5" s="21"/>
      <c r="E5" s="21"/>
      <c r="F5" s="21"/>
      <c r="G5" s="22" t="s">
        <v>50</v>
      </c>
    </row>
    <row r="6" spans="1:7" x14ac:dyDescent="0.25">
      <c r="A6" s="21" t="s">
        <v>68</v>
      </c>
      <c r="B6" s="22"/>
      <c r="C6" s="22"/>
      <c r="D6" s="22"/>
      <c r="E6" s="22"/>
      <c r="F6" s="21"/>
      <c r="G6" s="22"/>
    </row>
    <row r="7" spans="1:7" x14ac:dyDescent="0.25">
      <c r="A7" s="21" t="s">
        <v>86</v>
      </c>
      <c r="B7" s="22"/>
      <c r="C7" s="22"/>
      <c r="D7" s="22"/>
      <c r="E7" s="22"/>
      <c r="F7" s="22"/>
      <c r="G7" s="22"/>
    </row>
    <row r="8" spans="1:7" x14ac:dyDescent="0.25">
      <c r="A8" s="85" t="s">
        <v>97</v>
      </c>
      <c r="B8" s="63"/>
      <c r="C8" s="63"/>
      <c r="D8" s="63"/>
      <c r="E8" s="63"/>
      <c r="F8" s="63"/>
      <c r="G8" s="63"/>
    </row>
    <row r="9" spans="1:7" x14ac:dyDescent="0.25">
      <c r="A9" s="146"/>
      <c r="B9" s="147"/>
      <c r="C9" s="148"/>
      <c r="D9" s="148"/>
      <c r="E9" s="149"/>
      <c r="F9" s="149"/>
      <c r="G9" s="149"/>
    </row>
    <row r="10" spans="1:7" x14ac:dyDescent="0.25">
      <c r="A10" s="150" t="s">
        <v>127</v>
      </c>
      <c r="B10" s="151"/>
      <c r="C10" s="66"/>
      <c r="D10" s="66"/>
      <c r="E10" s="66"/>
      <c r="F10" s="66"/>
      <c r="G10" s="66"/>
    </row>
    <row r="11" spans="1:7" x14ac:dyDescent="0.25">
      <c r="A11" s="152" t="s">
        <v>142</v>
      </c>
      <c r="B11" s="152"/>
      <c r="C11" s="113">
        <f>(C4)</f>
        <v>2019</v>
      </c>
      <c r="D11" s="113">
        <f>(D4)</f>
        <v>2020</v>
      </c>
      <c r="E11" s="113">
        <f>(E4)</f>
        <v>2021</v>
      </c>
      <c r="F11" s="113">
        <f>(F4)</f>
        <v>2022</v>
      </c>
      <c r="G11" s="113">
        <f>(G4)</f>
        <v>2023</v>
      </c>
    </row>
    <row r="12" spans="1:7" x14ac:dyDescent="0.25">
      <c r="A12" s="153" t="s">
        <v>151</v>
      </c>
      <c r="B12" s="154"/>
      <c r="C12" s="21"/>
      <c r="D12" s="21"/>
      <c r="E12" s="21"/>
      <c r="F12" s="21"/>
      <c r="G12" s="21"/>
    </row>
    <row r="13" spans="1:7" x14ac:dyDescent="0.25">
      <c r="A13" s="153" t="s">
        <v>167</v>
      </c>
      <c r="B13" s="154"/>
      <c r="C13" s="21"/>
      <c r="D13" s="21"/>
      <c r="E13" s="21"/>
      <c r="F13" s="21"/>
      <c r="G13" s="21"/>
    </row>
    <row r="14" spans="1:7" x14ac:dyDescent="0.25">
      <c r="A14" s="153" t="s">
        <v>181</v>
      </c>
      <c r="B14" s="154"/>
      <c r="C14" s="21"/>
      <c r="D14" s="21"/>
      <c r="E14" s="21"/>
      <c r="F14" s="21"/>
      <c r="G14" s="21"/>
    </row>
    <row r="15" spans="1:7" x14ac:dyDescent="0.25">
      <c r="A15" s="153" t="s">
        <v>188</v>
      </c>
      <c r="B15" s="154"/>
      <c r="C15" s="21"/>
      <c r="D15" s="21"/>
      <c r="E15" s="21"/>
      <c r="F15" s="21"/>
      <c r="G15" s="21"/>
    </row>
    <row r="16" spans="1:7" x14ac:dyDescent="0.25">
      <c r="A16" s="153" t="s">
        <v>196</v>
      </c>
      <c r="B16" s="154"/>
      <c r="C16" s="21"/>
      <c r="D16" s="21"/>
      <c r="E16" s="21"/>
      <c r="F16" s="21"/>
      <c r="G16" s="21"/>
    </row>
    <row r="17" spans="1:7" x14ac:dyDescent="0.25">
      <c r="A17" s="155" t="s">
        <v>203</v>
      </c>
      <c r="B17" s="154"/>
      <c r="C17" s="21"/>
      <c r="D17" s="21"/>
      <c r="E17" s="21"/>
      <c r="F17" s="21"/>
      <c r="G17" s="21"/>
    </row>
    <row r="18" spans="1:7" x14ac:dyDescent="0.25">
      <c r="A18" s="155" t="s">
        <v>210</v>
      </c>
      <c r="B18" s="154"/>
      <c r="C18" s="21"/>
      <c r="D18" s="21"/>
      <c r="E18" s="21"/>
      <c r="F18" s="21"/>
      <c r="G18" s="21"/>
    </row>
    <row r="19" spans="1:7" x14ac:dyDescent="0.25">
      <c r="A19" s="156" t="s">
        <v>219</v>
      </c>
      <c r="B19" s="157"/>
      <c r="C19" s="149"/>
      <c r="D19" s="149"/>
      <c r="E19" s="149"/>
      <c r="F19" s="149"/>
      <c r="G19" s="149"/>
    </row>
    <row r="20" spans="1:7" x14ac:dyDescent="0.25">
      <c r="A20" s="155" t="s">
        <v>231</v>
      </c>
      <c r="B20" s="154"/>
      <c r="C20" s="21"/>
      <c r="D20" s="21"/>
      <c r="E20" s="21"/>
      <c r="F20" s="21"/>
      <c r="G20" s="21"/>
    </row>
    <row r="21" spans="1:7" x14ac:dyDescent="0.25">
      <c r="A21" s="155" t="s">
        <v>244</v>
      </c>
      <c r="B21" s="154"/>
      <c r="C21" s="21"/>
      <c r="D21" s="21"/>
      <c r="E21" s="21"/>
      <c r="F21" s="21"/>
      <c r="G21" s="21"/>
    </row>
    <row r="22" spans="1:7" x14ac:dyDescent="0.25">
      <c r="A22" s="155" t="s">
        <v>252</v>
      </c>
      <c r="B22" s="154"/>
      <c r="C22" s="21"/>
      <c r="D22" s="21"/>
      <c r="E22" s="21"/>
      <c r="F22" s="21"/>
      <c r="G22" s="21"/>
    </row>
    <row r="23" spans="1:7" x14ac:dyDescent="0.25">
      <c r="A23" s="155" t="s">
        <v>258</v>
      </c>
      <c r="B23" s="154"/>
      <c r="C23" s="21"/>
      <c r="D23" s="21"/>
      <c r="E23" s="21"/>
      <c r="F23" s="21"/>
      <c r="G23" s="21"/>
    </row>
    <row r="24" spans="1:7" x14ac:dyDescent="0.25">
      <c r="A24" s="155" t="s">
        <v>265</v>
      </c>
      <c r="B24" s="154"/>
      <c r="C24" s="21"/>
      <c r="D24" s="21"/>
      <c r="E24" s="21"/>
      <c r="F24" s="21"/>
      <c r="G24" s="21"/>
    </row>
    <row r="25" spans="1:7" x14ac:dyDescent="0.25">
      <c r="A25" s="155" t="s">
        <v>272</v>
      </c>
      <c r="B25" s="154"/>
      <c r="C25" s="21"/>
      <c r="D25" s="21"/>
      <c r="E25" s="21"/>
      <c r="F25" s="21"/>
      <c r="G25" s="21"/>
    </row>
    <row r="26" spans="1:7" x14ac:dyDescent="0.25">
      <c r="A26" s="155" t="s">
        <v>279</v>
      </c>
      <c r="B26" s="154"/>
      <c r="C26" s="21"/>
      <c r="D26" s="21"/>
      <c r="E26" s="21"/>
      <c r="F26" s="21"/>
      <c r="G26" s="21"/>
    </row>
    <row r="27" spans="1:7" x14ac:dyDescent="0.25">
      <c r="A27" s="158" t="s">
        <v>287</v>
      </c>
      <c r="B27" s="159"/>
      <c r="C27" s="26"/>
      <c r="D27" s="26"/>
      <c r="E27" s="26"/>
      <c r="F27" s="26"/>
      <c r="G27" s="26"/>
    </row>
    <row r="28" spans="1:7" x14ac:dyDescent="0.25">
      <c r="A28" s="160" t="s">
        <v>293</v>
      </c>
      <c r="B28" s="161"/>
      <c r="C28" s="29"/>
      <c r="D28" s="29"/>
      <c r="E28" s="29"/>
      <c r="F28" s="29"/>
      <c r="G28" s="29"/>
    </row>
    <row r="29" spans="1:7" x14ac:dyDescent="0.25">
      <c r="A29" s="153" t="s">
        <v>302</v>
      </c>
      <c r="B29" s="154"/>
      <c r="C29" s="21"/>
      <c r="D29" s="21"/>
      <c r="E29" s="21"/>
      <c r="F29" s="21"/>
      <c r="G29" s="21"/>
    </row>
    <row r="30" spans="1:7" x14ac:dyDescent="0.25">
      <c r="A30" s="18"/>
      <c r="B30" s="18"/>
      <c r="C30" s="18"/>
      <c r="D30" s="18"/>
      <c r="E30" s="18"/>
      <c r="F30" s="18"/>
      <c r="G30" s="18"/>
    </row>
    <row r="31" spans="1:7" x14ac:dyDescent="0.25">
      <c r="A31" s="18"/>
      <c r="B31" s="18"/>
      <c r="C31" s="18"/>
      <c r="D31" s="18"/>
      <c r="E31" s="18"/>
      <c r="F31" s="18"/>
      <c r="G31" s="18"/>
    </row>
    <row r="32" spans="1:7" x14ac:dyDescent="0.25">
      <c r="A32" s="65" t="s">
        <v>319</v>
      </c>
      <c r="B32" s="10"/>
      <c r="C32" s="10"/>
      <c r="D32" s="10"/>
      <c r="E32" s="10"/>
      <c r="F32" s="10"/>
      <c r="G32" s="10"/>
    </row>
    <row r="33" spans="1:1" x14ac:dyDescent="0.25">
      <c r="A33" s="36" t="s">
        <v>324</v>
      </c>
    </row>
    <row r="34" spans="1:1" x14ac:dyDescent="0.25">
      <c r="A34" s="71" t="s">
        <v>332</v>
      </c>
    </row>
    <row r="35" spans="1:1" x14ac:dyDescent="0.25">
      <c r="A35" s="71" t="s">
        <v>337</v>
      </c>
    </row>
    <row r="36" spans="1:1" x14ac:dyDescent="0.25">
      <c r="A36" s="71" t="s">
        <v>344</v>
      </c>
    </row>
    <row r="37" spans="1:1" x14ac:dyDescent="0.25">
      <c r="A37" s="71" t="s">
        <v>347</v>
      </c>
    </row>
    <row r="38" spans="1:1" x14ac:dyDescent="0.25">
      <c r="A38" s="71" t="s">
        <v>352</v>
      </c>
    </row>
    <row r="40" spans="1:1" x14ac:dyDescent="0.25">
      <c r="A40" s="36" t="s">
        <v>361</v>
      </c>
    </row>
    <row r="41" spans="1:1" x14ac:dyDescent="0.25">
      <c r="A41" s="71" t="s">
        <v>365</v>
      </c>
    </row>
    <row r="42" spans="1:1" x14ac:dyDescent="0.25">
      <c r="A42" s="71" t="s">
        <v>439</v>
      </c>
    </row>
    <row r="43" spans="1:1" x14ac:dyDescent="0.25">
      <c r="A43" s="71" t="s">
        <v>440</v>
      </c>
    </row>
    <row r="44" spans="1:1" x14ac:dyDescent="0.25">
      <c r="A44" s="71" t="s">
        <v>441</v>
      </c>
    </row>
    <row r="45" spans="1:1" x14ac:dyDescent="0.25">
      <c r="A45" s="71" t="s">
        <v>375</v>
      </c>
    </row>
    <row r="46" spans="1:1" x14ac:dyDescent="0.25">
      <c r="A46" s="71" t="s">
        <v>379</v>
      </c>
    </row>
    <row r="47" spans="1:1" x14ac:dyDescent="0.25">
      <c r="A47" s="71" t="s">
        <v>383</v>
      </c>
    </row>
    <row r="48" spans="1:1" x14ac:dyDescent="0.25">
      <c r="A48" s="71" t="s">
        <v>387</v>
      </c>
    </row>
    <row r="49" spans="1:1" x14ac:dyDescent="0.25">
      <c r="A49" s="71" t="s">
        <v>392</v>
      </c>
    </row>
    <row r="50" spans="1:1" x14ac:dyDescent="0.25">
      <c r="A50" s="71" t="s">
        <v>394</v>
      </c>
    </row>
    <row r="51" spans="1:1" x14ac:dyDescent="0.25">
      <c r="A51" s="71" t="s">
        <v>442</v>
      </c>
    </row>
    <row r="52" spans="1:1" x14ac:dyDescent="0.25">
      <c r="A52" s="71"/>
    </row>
    <row r="53" spans="1:1" x14ac:dyDescent="0.25">
      <c r="A53" s="71"/>
    </row>
  </sheetData>
  <pageMargins left="1.0900000000000001" right="0.75" top="0.61" bottom="0.7" header="0.33" footer="0.33"/>
  <pageSetup scale="97" orientation="portrait" r:id="rId1"/>
  <headerFooter alignWithMargins="0">
    <oddFooter>&amp;CPage 12
 Annual Report to South Dakota</oddFooter>
  </headerFooter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9"/>
  <sheetViews>
    <sheetView zoomScaleNormal="100" workbookViewId="0">
      <selection sqref="A1:XFD1048576"/>
    </sheetView>
  </sheetViews>
  <sheetFormatPr defaultRowHeight="14.25" x14ac:dyDescent="0.25"/>
  <cols>
    <col min="1" max="1" width="19" style="2" customWidth="1"/>
    <col min="2" max="2" width="17.85546875" style="2" customWidth="1"/>
    <col min="3" max="3" width="13" style="2" customWidth="1"/>
    <col min="4" max="4" width="17.42578125" style="2" customWidth="1"/>
    <col min="5" max="5" width="18.140625" style="2" customWidth="1"/>
    <col min="6" max="16384" width="9.140625" style="2"/>
  </cols>
  <sheetData>
    <row r="1" spans="1:5" x14ac:dyDescent="0.25">
      <c r="A1" s="138" t="s">
        <v>2</v>
      </c>
      <c r="B1" s="138"/>
      <c r="C1" s="138"/>
      <c r="D1" s="130" t="s">
        <v>3</v>
      </c>
      <c r="E1" s="139">
        <f>'1'!D6</f>
        <v>2024</v>
      </c>
    </row>
    <row r="3" spans="1:5" x14ac:dyDescent="0.25">
      <c r="A3" s="2" t="s">
        <v>18</v>
      </c>
    </row>
    <row r="4" spans="1:5" x14ac:dyDescent="0.25">
      <c r="A4" s="2" t="s">
        <v>438</v>
      </c>
    </row>
    <row r="5" spans="1:5" x14ac:dyDescent="0.25">
      <c r="A5" s="2" t="s">
        <v>51</v>
      </c>
    </row>
    <row r="6" spans="1:5" x14ac:dyDescent="0.25">
      <c r="A6" s="2" t="s">
        <v>69</v>
      </c>
    </row>
    <row r="8" spans="1:5" x14ac:dyDescent="0.25">
      <c r="A8" s="133" t="s">
        <v>98</v>
      </c>
      <c r="B8" s="140"/>
      <c r="C8" s="140"/>
      <c r="D8" s="140"/>
      <c r="E8" s="140"/>
    </row>
    <row r="9" spans="1:5" x14ac:dyDescent="0.25">
      <c r="A9" s="50" t="s">
        <v>110</v>
      </c>
      <c r="B9" s="50" t="s">
        <v>111</v>
      </c>
      <c r="C9" s="50" t="s">
        <v>112</v>
      </c>
      <c r="D9" s="50" t="s">
        <v>113</v>
      </c>
      <c r="E9" s="50" t="s">
        <v>114</v>
      </c>
    </row>
    <row r="10" spans="1:5" x14ac:dyDescent="0.25">
      <c r="A10" s="53" t="s">
        <v>128</v>
      </c>
      <c r="B10" s="53" t="s">
        <v>129</v>
      </c>
      <c r="C10" s="53" t="s">
        <v>130</v>
      </c>
      <c r="D10" s="53" t="s">
        <v>131</v>
      </c>
      <c r="E10" s="53" t="s">
        <v>131</v>
      </c>
    </row>
    <row r="11" spans="1:5" x14ac:dyDescent="0.25">
      <c r="A11" s="21"/>
      <c r="B11" s="21"/>
      <c r="C11" s="21"/>
      <c r="D11" s="22"/>
      <c r="E11" s="22"/>
    </row>
    <row r="12" spans="1:5" x14ac:dyDescent="0.25">
      <c r="A12" s="21"/>
      <c r="B12" s="21"/>
      <c r="C12" s="21"/>
      <c r="D12" s="22"/>
      <c r="E12" s="22"/>
    </row>
    <row r="13" spans="1:5" x14ac:dyDescent="0.25">
      <c r="A13" s="21"/>
      <c r="B13" s="21"/>
      <c r="C13" s="21"/>
      <c r="D13" s="22" t="s">
        <v>50</v>
      </c>
      <c r="E13" s="22"/>
    </row>
    <row r="14" spans="1:5" x14ac:dyDescent="0.25">
      <c r="A14" s="21"/>
      <c r="B14" s="21"/>
      <c r="C14" s="21"/>
      <c r="D14" s="22"/>
      <c r="E14" s="22"/>
    </row>
    <row r="15" spans="1:5" x14ac:dyDescent="0.25">
      <c r="A15" s="21"/>
      <c r="B15" s="21"/>
      <c r="C15" s="21"/>
      <c r="D15" s="22"/>
      <c r="E15" s="22"/>
    </row>
    <row r="16" spans="1:5" x14ac:dyDescent="0.25">
      <c r="A16" s="21"/>
      <c r="B16" s="21"/>
      <c r="C16" s="21"/>
      <c r="D16" s="22"/>
      <c r="E16" s="22"/>
    </row>
    <row r="17" spans="1:5" x14ac:dyDescent="0.25">
      <c r="A17" s="21"/>
      <c r="B17" s="21"/>
      <c r="C17" s="21"/>
      <c r="D17" s="22"/>
      <c r="E17" s="22"/>
    </row>
    <row r="18" spans="1:5" x14ac:dyDescent="0.25">
      <c r="A18" s="21"/>
      <c r="B18" s="21"/>
      <c r="C18" s="21"/>
      <c r="D18" s="22"/>
      <c r="E18" s="22"/>
    </row>
    <row r="19" spans="1:5" x14ac:dyDescent="0.25">
      <c r="A19" s="21"/>
      <c r="B19" s="21"/>
      <c r="C19" s="21"/>
      <c r="D19" s="22"/>
      <c r="E19" s="22"/>
    </row>
    <row r="20" spans="1:5" x14ac:dyDescent="0.25">
      <c r="A20" s="21"/>
      <c r="B20" s="21"/>
      <c r="C20" s="21"/>
      <c r="D20" s="22"/>
      <c r="E20" s="22"/>
    </row>
    <row r="21" spans="1:5" x14ac:dyDescent="0.25">
      <c r="A21" s="21"/>
      <c r="B21" s="21"/>
      <c r="C21" s="21"/>
      <c r="D21" s="22" t="s">
        <v>50</v>
      </c>
      <c r="E21" s="22"/>
    </row>
    <row r="22" spans="1:5" x14ac:dyDescent="0.25">
      <c r="A22" s="21"/>
      <c r="B22" s="21"/>
      <c r="C22" s="21"/>
      <c r="D22" s="22"/>
      <c r="E22" s="22"/>
    </row>
    <row r="23" spans="1:5" x14ac:dyDescent="0.25">
      <c r="A23" s="21"/>
      <c r="B23" s="21"/>
      <c r="C23" s="21"/>
      <c r="D23" s="22"/>
      <c r="E23" s="22"/>
    </row>
    <row r="24" spans="1:5" x14ac:dyDescent="0.25">
      <c r="A24" s="21"/>
      <c r="B24" s="21"/>
      <c r="C24" s="21"/>
      <c r="D24" s="22"/>
      <c r="E24" s="22"/>
    </row>
    <row r="25" spans="1:5" x14ac:dyDescent="0.25">
      <c r="A25" s="21"/>
      <c r="B25" s="21"/>
      <c r="C25" s="21"/>
      <c r="D25" s="22"/>
      <c r="E25" s="22"/>
    </row>
    <row r="26" spans="1:5" x14ac:dyDescent="0.25">
      <c r="A26" s="141" t="s">
        <v>280</v>
      </c>
      <c r="B26" s="22"/>
      <c r="C26" s="22"/>
      <c r="D26" s="24"/>
      <c r="E26" s="24"/>
    </row>
    <row r="27" spans="1:5" x14ac:dyDescent="0.25">
      <c r="A27" s="23"/>
      <c r="B27" s="23"/>
      <c r="C27" s="23"/>
      <c r="D27" s="24"/>
      <c r="E27" s="24"/>
    </row>
    <row r="28" spans="1:5" x14ac:dyDescent="0.25">
      <c r="A28" s="112" t="s">
        <v>294</v>
      </c>
      <c r="B28" s="23"/>
      <c r="C28" s="23"/>
      <c r="D28" s="24"/>
      <c r="E28" s="24"/>
    </row>
    <row r="29" spans="1:5" x14ac:dyDescent="0.25">
      <c r="A29" s="40" t="s">
        <v>110</v>
      </c>
      <c r="B29" s="40" t="s">
        <v>111</v>
      </c>
      <c r="C29" s="40" t="s">
        <v>112</v>
      </c>
      <c r="D29" s="40" t="s">
        <v>113</v>
      </c>
      <c r="E29" s="40" t="s">
        <v>114</v>
      </c>
    </row>
    <row r="30" spans="1:5" x14ac:dyDescent="0.25">
      <c r="A30" s="40" t="s">
        <v>128</v>
      </c>
      <c r="B30" s="40" t="s">
        <v>129</v>
      </c>
      <c r="C30" s="40" t="s">
        <v>130</v>
      </c>
      <c r="D30" s="40" t="s">
        <v>131</v>
      </c>
      <c r="E30" s="40" t="s">
        <v>131</v>
      </c>
    </row>
    <row r="31" spans="1:5" x14ac:dyDescent="0.25">
      <c r="A31" s="21"/>
      <c r="B31" s="21"/>
      <c r="C31" s="21"/>
      <c r="D31" s="22"/>
      <c r="E31" s="22"/>
    </row>
    <row r="32" spans="1:5" x14ac:dyDescent="0.25">
      <c r="A32" s="21"/>
      <c r="B32" s="21"/>
      <c r="C32" s="21"/>
      <c r="D32" s="22"/>
      <c r="E32" s="22"/>
    </row>
    <row r="33" spans="1:5" x14ac:dyDescent="0.25">
      <c r="A33" s="21"/>
      <c r="B33" s="21"/>
      <c r="C33" s="21"/>
      <c r="D33" s="22"/>
      <c r="E33" s="22"/>
    </row>
    <row r="34" spans="1:5" x14ac:dyDescent="0.25">
      <c r="A34" s="21"/>
      <c r="B34" s="21"/>
      <c r="C34" s="21"/>
      <c r="D34" s="22"/>
      <c r="E34" s="22"/>
    </row>
    <row r="35" spans="1:5" x14ac:dyDescent="0.25">
      <c r="A35" s="21"/>
      <c r="B35" s="21"/>
      <c r="C35" s="21"/>
      <c r="D35" s="22"/>
      <c r="E35" s="22"/>
    </row>
    <row r="36" spans="1:5" x14ac:dyDescent="0.25">
      <c r="A36" s="21"/>
      <c r="B36" s="21"/>
      <c r="C36" s="21"/>
      <c r="D36" s="22"/>
      <c r="E36" s="22"/>
    </row>
    <row r="37" spans="1:5" x14ac:dyDescent="0.25">
      <c r="A37" s="21"/>
      <c r="B37" s="21"/>
      <c r="C37" s="21"/>
      <c r="D37" s="22"/>
      <c r="E37" s="22"/>
    </row>
    <row r="38" spans="1:5" x14ac:dyDescent="0.25">
      <c r="A38" s="21"/>
      <c r="B38" s="21"/>
      <c r="C38" s="21"/>
      <c r="D38" s="22"/>
      <c r="E38" s="22"/>
    </row>
    <row r="39" spans="1:5" x14ac:dyDescent="0.25">
      <c r="A39" s="21"/>
      <c r="B39" s="21"/>
      <c r="C39" s="21"/>
      <c r="D39" s="22"/>
      <c r="E39" s="22"/>
    </row>
    <row r="40" spans="1:5" x14ac:dyDescent="0.25">
      <c r="A40" s="21"/>
      <c r="B40" s="21"/>
      <c r="C40" s="21"/>
      <c r="D40" s="22"/>
      <c r="E40" s="22"/>
    </row>
    <row r="41" spans="1:5" x14ac:dyDescent="0.25">
      <c r="A41" s="21"/>
      <c r="B41" s="21"/>
      <c r="C41" s="21"/>
      <c r="D41" s="22"/>
      <c r="E41" s="22"/>
    </row>
    <row r="42" spans="1:5" x14ac:dyDescent="0.25">
      <c r="A42" s="21"/>
      <c r="B42" s="21"/>
      <c r="C42" s="21"/>
      <c r="D42" s="22"/>
      <c r="E42" s="22"/>
    </row>
    <row r="43" spans="1:5" x14ac:dyDescent="0.25">
      <c r="A43" s="141" t="s">
        <v>370</v>
      </c>
      <c r="B43" s="21"/>
      <c r="C43" s="21"/>
      <c r="D43" s="22"/>
      <c r="E43" s="22"/>
    </row>
    <row r="44" spans="1:5" x14ac:dyDescent="0.25">
      <c r="A44" s="23"/>
      <c r="B44" s="21"/>
      <c r="C44" s="21"/>
      <c r="D44" s="22"/>
      <c r="E44" s="22"/>
    </row>
    <row r="45" spans="1:5" x14ac:dyDescent="0.25">
      <c r="A45" s="142" t="s">
        <v>376</v>
      </c>
      <c r="B45" s="143"/>
      <c r="C45" s="143"/>
      <c r="D45" s="144"/>
      <c r="E45" s="144"/>
    </row>
    <row r="46" spans="1:5" x14ac:dyDescent="0.25">
      <c r="A46" s="137"/>
      <c r="B46" s="29"/>
      <c r="C46" s="29"/>
      <c r="D46" s="30"/>
      <c r="E46" s="30"/>
    </row>
    <row r="48" spans="1:5" x14ac:dyDescent="0.25">
      <c r="A48" s="2" t="s">
        <v>388</v>
      </c>
    </row>
    <row r="49" spans="1:1" x14ac:dyDescent="0.25">
      <c r="A49" s="2" t="s">
        <v>437</v>
      </c>
    </row>
  </sheetData>
  <pageMargins left="1.0900000000000001" right="0.75" top="0.61" bottom="0.7" header="0.33" footer="0.33"/>
  <pageSetup scale="97" orientation="portrait" r:id="rId1"/>
  <headerFooter alignWithMargins="0">
    <oddFooter>&amp;CPage 13
 Annual Report to South Dakota</oddFooter>
  </headerFooter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49"/>
  <sheetViews>
    <sheetView zoomScaleNormal="100" workbookViewId="0">
      <selection activeCell="A7" sqref="A1:XFD1048576"/>
    </sheetView>
  </sheetViews>
  <sheetFormatPr defaultRowHeight="14.25" x14ac:dyDescent="0.25"/>
  <cols>
    <col min="1" max="1" width="10.140625" style="2" customWidth="1"/>
    <col min="2" max="2" width="7" style="2" customWidth="1"/>
    <col min="3" max="3" width="7.7109375" style="2" customWidth="1"/>
    <col min="4" max="4" width="11.28515625" style="2" customWidth="1"/>
    <col min="5" max="5" width="10.42578125" style="2" customWidth="1"/>
    <col min="6" max="6" width="10" style="2" customWidth="1"/>
    <col min="7" max="7" width="14.7109375" style="2" customWidth="1"/>
    <col min="8" max="8" width="14.140625" style="2" customWidth="1"/>
    <col min="9" max="16384" width="9.140625" style="2"/>
  </cols>
  <sheetData>
    <row r="1" spans="1:8" x14ac:dyDescent="0.25">
      <c r="A1" s="2" t="s">
        <v>2</v>
      </c>
      <c r="E1" s="2" t="s">
        <v>3</v>
      </c>
      <c r="F1" s="2">
        <f>'1'!D6</f>
        <v>2024</v>
      </c>
    </row>
    <row r="3" spans="1:8" x14ac:dyDescent="0.25">
      <c r="A3" s="132" t="s">
        <v>19</v>
      </c>
    </row>
    <row r="4" spans="1:8" x14ac:dyDescent="0.25">
      <c r="A4" s="2" t="s">
        <v>31</v>
      </c>
    </row>
    <row r="5" spans="1:8" x14ac:dyDescent="0.25">
      <c r="A5" s="2" t="s">
        <v>52</v>
      </c>
    </row>
    <row r="6" spans="1:8" x14ac:dyDescent="0.25">
      <c r="A6" s="2" t="s">
        <v>70</v>
      </c>
    </row>
    <row r="7" spans="1:8" x14ac:dyDescent="0.25">
      <c r="A7" s="2" t="s">
        <v>87</v>
      </c>
    </row>
    <row r="8" spans="1:8" x14ac:dyDescent="0.25">
      <c r="A8" s="2" t="s">
        <v>99</v>
      </c>
    </row>
    <row r="9" spans="1:8" x14ac:dyDescent="0.25">
      <c r="A9" s="2" t="s">
        <v>115</v>
      </c>
    </row>
    <row r="12" spans="1:8" x14ac:dyDescent="0.25">
      <c r="A12" s="133" t="s">
        <v>152</v>
      </c>
      <c r="B12" s="47" t="s">
        <v>153</v>
      </c>
      <c r="C12" s="47" t="s">
        <v>154</v>
      </c>
      <c r="D12" s="47" t="s">
        <v>155</v>
      </c>
      <c r="E12" s="47" t="s">
        <v>156</v>
      </c>
      <c r="F12" s="47" t="s">
        <v>112</v>
      </c>
      <c r="G12" s="47" t="s">
        <v>157</v>
      </c>
      <c r="H12" s="47" t="s">
        <v>114</v>
      </c>
    </row>
    <row r="13" spans="1:8" x14ac:dyDescent="0.25">
      <c r="A13" s="134" t="s">
        <v>168</v>
      </c>
      <c r="B13" s="54" t="s">
        <v>169</v>
      </c>
      <c r="C13" s="54" t="s">
        <v>170</v>
      </c>
      <c r="D13" s="54" t="s">
        <v>171</v>
      </c>
      <c r="E13" s="54" t="s">
        <v>172</v>
      </c>
      <c r="F13" s="54" t="s">
        <v>130</v>
      </c>
      <c r="G13" s="54" t="s">
        <v>131</v>
      </c>
      <c r="H13" s="54" t="s">
        <v>131</v>
      </c>
    </row>
    <row r="14" spans="1:8" x14ac:dyDescent="0.25">
      <c r="A14" s="23"/>
      <c r="B14" s="23"/>
      <c r="C14" s="23"/>
      <c r="D14" s="23"/>
      <c r="E14" s="23"/>
      <c r="F14" s="23"/>
      <c r="G14" s="23"/>
      <c r="H14" s="23"/>
    </row>
    <row r="15" spans="1:8" x14ac:dyDescent="0.25">
      <c r="A15" s="23"/>
      <c r="B15" s="23"/>
      <c r="C15" s="23"/>
      <c r="D15" s="23"/>
      <c r="E15" s="23"/>
      <c r="F15" s="23"/>
      <c r="G15" s="23"/>
      <c r="H15" s="23"/>
    </row>
    <row r="16" spans="1:8" x14ac:dyDescent="0.25">
      <c r="A16" s="23"/>
      <c r="B16" s="23"/>
      <c r="C16" s="23"/>
      <c r="D16" s="23"/>
      <c r="E16" s="23"/>
      <c r="F16" s="23"/>
      <c r="G16" s="23"/>
      <c r="H16" s="23"/>
    </row>
    <row r="17" spans="1:8" x14ac:dyDescent="0.25">
      <c r="A17" s="23"/>
      <c r="B17" s="23"/>
      <c r="C17" s="23"/>
      <c r="D17" s="23"/>
      <c r="E17" s="23"/>
      <c r="F17" s="23"/>
      <c r="G17" s="23"/>
      <c r="H17" s="23"/>
    </row>
    <row r="18" spans="1:8" x14ac:dyDescent="0.25">
      <c r="A18" s="23"/>
      <c r="B18" s="23"/>
      <c r="C18" s="23"/>
      <c r="D18" s="23"/>
      <c r="E18" s="23"/>
      <c r="F18" s="23"/>
      <c r="G18" s="23"/>
      <c r="H18" s="23"/>
    </row>
    <row r="19" spans="1:8" x14ac:dyDescent="0.25">
      <c r="A19" s="23"/>
      <c r="B19" s="23"/>
      <c r="C19" s="23"/>
      <c r="D19" s="23"/>
      <c r="E19" s="23"/>
      <c r="F19" s="23"/>
      <c r="G19" s="23"/>
      <c r="H19" s="23"/>
    </row>
    <row r="20" spans="1:8" x14ac:dyDescent="0.25">
      <c r="A20" s="23"/>
      <c r="B20" s="23"/>
      <c r="C20" s="23"/>
      <c r="D20" s="23"/>
      <c r="E20" s="23"/>
      <c r="F20" s="23"/>
      <c r="G20" s="23"/>
      <c r="H20" s="23"/>
    </row>
    <row r="21" spans="1:8" x14ac:dyDescent="0.25">
      <c r="A21" s="23"/>
      <c r="B21" s="23"/>
      <c r="C21" s="23"/>
      <c r="D21" s="23"/>
      <c r="E21" s="23"/>
      <c r="F21" s="23"/>
      <c r="G21" s="23"/>
      <c r="H21" s="23"/>
    </row>
    <row r="22" spans="1:8" x14ac:dyDescent="0.25">
      <c r="A22" s="23"/>
      <c r="B22" s="23"/>
      <c r="C22" s="23"/>
      <c r="D22" s="23"/>
      <c r="E22" s="23"/>
      <c r="F22" s="23"/>
      <c r="G22" s="23"/>
      <c r="H22" s="23"/>
    </row>
    <row r="23" spans="1:8" x14ac:dyDescent="0.25">
      <c r="A23" s="23"/>
      <c r="B23" s="23"/>
      <c r="C23" s="23"/>
      <c r="D23" s="23"/>
      <c r="E23" s="23"/>
      <c r="F23" s="23"/>
      <c r="G23" s="23"/>
      <c r="H23" s="23"/>
    </row>
    <row r="24" spans="1:8" x14ac:dyDescent="0.25">
      <c r="A24" s="23"/>
      <c r="B24" s="23"/>
      <c r="C24" s="23"/>
      <c r="D24" s="23"/>
      <c r="E24" s="23"/>
      <c r="F24" s="23"/>
      <c r="G24" s="23"/>
      <c r="H24" s="23"/>
    </row>
    <row r="25" spans="1:8" x14ac:dyDescent="0.25">
      <c r="A25" s="23"/>
      <c r="B25" s="23"/>
      <c r="C25" s="23"/>
      <c r="D25" s="23"/>
      <c r="E25" s="23"/>
      <c r="F25" s="23"/>
      <c r="G25" s="23"/>
      <c r="H25" s="23"/>
    </row>
    <row r="26" spans="1:8" x14ac:dyDescent="0.25">
      <c r="A26" s="23"/>
      <c r="B26" s="23"/>
      <c r="C26" s="23"/>
      <c r="D26" s="23"/>
      <c r="E26" s="23"/>
      <c r="F26" s="23"/>
      <c r="G26" s="23"/>
      <c r="H26" s="23"/>
    </row>
    <row r="27" spans="1:8" x14ac:dyDescent="0.25">
      <c r="A27" s="23"/>
      <c r="B27" s="23"/>
      <c r="C27" s="23"/>
      <c r="D27" s="23"/>
      <c r="E27" s="23"/>
      <c r="F27" s="23"/>
      <c r="G27" s="23"/>
      <c r="H27" s="23"/>
    </row>
    <row r="28" spans="1:8" x14ac:dyDescent="0.25">
      <c r="A28" s="23"/>
      <c r="B28" s="23"/>
      <c r="C28" s="23"/>
      <c r="D28" s="23"/>
      <c r="E28" s="23"/>
      <c r="F28" s="23"/>
      <c r="G28" s="23"/>
      <c r="H28" s="23"/>
    </row>
    <row r="29" spans="1:8" x14ac:dyDescent="0.25">
      <c r="A29" s="23"/>
      <c r="B29" s="23"/>
      <c r="C29" s="23"/>
      <c r="D29" s="23"/>
      <c r="E29" s="23"/>
      <c r="F29" s="23"/>
      <c r="G29" s="23"/>
      <c r="H29" s="23"/>
    </row>
    <row r="30" spans="1:8" x14ac:dyDescent="0.25">
      <c r="A30" s="23"/>
      <c r="B30" s="23"/>
      <c r="C30" s="23"/>
      <c r="D30" s="23"/>
      <c r="E30" s="23"/>
      <c r="F30" s="23"/>
      <c r="G30" s="23"/>
      <c r="H30" s="23"/>
    </row>
    <row r="31" spans="1:8" x14ac:dyDescent="0.25">
      <c r="A31" s="23"/>
      <c r="B31" s="23"/>
      <c r="C31" s="23"/>
      <c r="D31" s="23"/>
      <c r="E31" s="23"/>
      <c r="F31" s="23"/>
      <c r="G31" s="23"/>
      <c r="H31" s="23"/>
    </row>
    <row r="32" spans="1:8" x14ac:dyDescent="0.25">
      <c r="A32" s="23"/>
      <c r="B32" s="23"/>
      <c r="C32" s="23"/>
      <c r="D32" s="23"/>
      <c r="E32" s="23"/>
      <c r="F32" s="23"/>
      <c r="G32" s="23"/>
      <c r="H32" s="23"/>
    </row>
    <row r="33" spans="1:8" x14ac:dyDescent="0.25">
      <c r="A33" s="23"/>
      <c r="B33" s="23"/>
      <c r="C33" s="23"/>
      <c r="D33" s="23"/>
      <c r="E33" s="23"/>
      <c r="F33" s="23"/>
      <c r="G33" s="23"/>
      <c r="H33" s="23"/>
    </row>
    <row r="34" spans="1:8" x14ac:dyDescent="0.25">
      <c r="A34" s="23"/>
      <c r="B34" s="23"/>
      <c r="C34" s="23"/>
      <c r="D34" s="23"/>
      <c r="E34" s="23"/>
      <c r="F34" s="23"/>
      <c r="G34" s="23"/>
      <c r="H34" s="23"/>
    </row>
    <row r="35" spans="1:8" x14ac:dyDescent="0.25">
      <c r="A35" s="23"/>
      <c r="B35" s="23"/>
      <c r="C35" s="23"/>
      <c r="D35" s="23"/>
      <c r="E35" s="23"/>
      <c r="F35" s="23"/>
      <c r="G35" s="23"/>
      <c r="H35" s="23"/>
    </row>
    <row r="36" spans="1:8" x14ac:dyDescent="0.25">
      <c r="A36" s="23"/>
      <c r="B36" s="23"/>
      <c r="C36" s="23"/>
      <c r="D36" s="23"/>
      <c r="E36" s="23"/>
      <c r="F36" s="23"/>
      <c r="G36" s="23"/>
      <c r="H36" s="23"/>
    </row>
    <row r="37" spans="1:8" x14ac:dyDescent="0.25">
      <c r="A37" s="23"/>
      <c r="B37" s="23"/>
      <c r="C37" s="23"/>
      <c r="D37" s="23"/>
      <c r="E37" s="23"/>
      <c r="F37" s="23"/>
      <c r="G37" s="23"/>
      <c r="H37" s="23"/>
    </row>
    <row r="38" spans="1:8" x14ac:dyDescent="0.25">
      <c r="A38" s="23"/>
      <c r="B38" s="23"/>
      <c r="C38" s="23"/>
      <c r="D38" s="23"/>
      <c r="E38" s="23"/>
      <c r="F38" s="23"/>
      <c r="G38" s="23"/>
      <c r="H38" s="23"/>
    </row>
    <row r="39" spans="1:8" x14ac:dyDescent="0.25">
      <c r="A39" s="23"/>
      <c r="B39" s="23"/>
      <c r="C39" s="23"/>
      <c r="D39" s="23"/>
      <c r="E39" s="23"/>
      <c r="F39" s="23"/>
      <c r="G39" s="23"/>
      <c r="H39" s="23"/>
    </row>
    <row r="40" spans="1:8" x14ac:dyDescent="0.25">
      <c r="A40" s="23"/>
      <c r="B40" s="23"/>
      <c r="C40" s="23"/>
      <c r="D40" s="23"/>
      <c r="E40" s="23"/>
      <c r="F40" s="23"/>
      <c r="G40" s="23"/>
      <c r="H40" s="23"/>
    </row>
    <row r="41" spans="1:8" x14ac:dyDescent="0.25">
      <c r="A41" s="23"/>
      <c r="B41" s="23"/>
      <c r="C41" s="23"/>
      <c r="D41" s="23"/>
      <c r="E41" s="23"/>
      <c r="F41" s="23"/>
      <c r="G41" s="23"/>
      <c r="H41" s="23"/>
    </row>
    <row r="42" spans="1:8" x14ac:dyDescent="0.25">
      <c r="A42" s="23"/>
      <c r="B42" s="23"/>
      <c r="C42" s="23"/>
      <c r="D42" s="23"/>
      <c r="E42" s="23"/>
      <c r="F42" s="23"/>
      <c r="G42" s="23"/>
      <c r="H42" s="23"/>
    </row>
    <row r="43" spans="1:8" x14ac:dyDescent="0.25">
      <c r="A43" s="23"/>
      <c r="B43" s="23"/>
      <c r="C43" s="23"/>
      <c r="D43" s="23"/>
      <c r="E43" s="23"/>
      <c r="F43" s="23"/>
      <c r="G43" s="23"/>
      <c r="H43" s="23"/>
    </row>
    <row r="44" spans="1:8" x14ac:dyDescent="0.25">
      <c r="A44" s="112" t="s">
        <v>50</v>
      </c>
      <c r="B44" s="23"/>
      <c r="C44" s="23"/>
      <c r="D44" s="23"/>
      <c r="E44" s="23"/>
      <c r="F44" s="23"/>
      <c r="G44" s="23"/>
      <c r="H44" s="23"/>
    </row>
    <row r="45" spans="1:8" x14ac:dyDescent="0.25">
      <c r="A45" s="135" t="s">
        <v>224</v>
      </c>
      <c r="B45" s="136"/>
      <c r="C45" s="136"/>
      <c r="D45" s="136"/>
      <c r="E45" s="136"/>
      <c r="F45" s="136"/>
      <c r="G45" s="136"/>
      <c r="H45" s="136"/>
    </row>
    <row r="46" spans="1:8" x14ac:dyDescent="0.25">
      <c r="A46" s="137"/>
      <c r="B46" s="137"/>
      <c r="C46" s="137"/>
      <c r="D46" s="137"/>
      <c r="E46" s="137"/>
      <c r="F46" s="137"/>
      <c r="G46" s="137"/>
      <c r="H46" s="137"/>
    </row>
    <row r="48" spans="1:8" x14ac:dyDescent="0.25">
      <c r="A48" s="36" t="s">
        <v>436</v>
      </c>
    </row>
    <row r="49" spans="1:1" x14ac:dyDescent="0.25">
      <c r="A49" s="2" t="s">
        <v>437</v>
      </c>
    </row>
  </sheetData>
  <pageMargins left="1.0900000000000001" right="0.75" top="0.61" bottom="0.7" header="0.33" footer="0.33"/>
  <pageSetup scale="97" orientation="portrait" r:id="rId1"/>
  <headerFooter alignWithMargins="0">
    <oddFooter>&amp;CPage 14
Annual Report to South Dakota</oddFooter>
  </headerFooter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33"/>
  <sheetViews>
    <sheetView zoomScaleNormal="100" workbookViewId="0">
      <selection sqref="A1:XFD1048576"/>
    </sheetView>
  </sheetViews>
  <sheetFormatPr defaultRowHeight="14.25" x14ac:dyDescent="0.25"/>
  <cols>
    <col min="1" max="1" width="4.28515625" style="2" customWidth="1"/>
    <col min="2" max="2" width="37.28515625" style="2" customWidth="1"/>
    <col min="3" max="3" width="21.85546875" style="2" customWidth="1"/>
    <col min="4" max="4" width="21.140625" style="2" customWidth="1"/>
    <col min="5" max="16384" width="9.140625" style="2"/>
  </cols>
  <sheetData>
    <row r="1" spans="1:4" x14ac:dyDescent="0.25">
      <c r="A1" s="2" t="s">
        <v>2</v>
      </c>
      <c r="B1" s="17"/>
      <c r="C1" s="12" t="s">
        <v>6</v>
      </c>
      <c r="D1" s="6">
        <f>'1'!D6</f>
        <v>2024</v>
      </c>
    </row>
    <row r="3" spans="1:4" x14ac:dyDescent="0.25">
      <c r="A3" s="36" t="s">
        <v>20</v>
      </c>
    </row>
    <row r="5" spans="1:4" x14ac:dyDescent="0.25">
      <c r="A5" s="2" t="s">
        <v>53</v>
      </c>
    </row>
    <row r="6" spans="1:4" x14ac:dyDescent="0.25">
      <c r="A6" s="2" t="s">
        <v>71</v>
      </c>
    </row>
    <row r="7" spans="1:4" x14ac:dyDescent="0.25">
      <c r="A7" s="2" t="s">
        <v>88</v>
      </c>
    </row>
    <row r="8" spans="1:4" x14ac:dyDescent="0.25">
      <c r="A8" s="2" t="s">
        <v>100</v>
      </c>
    </row>
    <row r="9" spans="1:4" x14ac:dyDescent="0.25">
      <c r="A9" s="2" t="s">
        <v>116</v>
      </c>
    </row>
    <row r="12" spans="1:4" x14ac:dyDescent="0.25">
      <c r="A12" s="6" t="s">
        <v>158</v>
      </c>
      <c r="B12" s="2" t="s">
        <v>159</v>
      </c>
      <c r="C12" s="17"/>
    </row>
    <row r="13" spans="1:4" x14ac:dyDescent="0.25">
      <c r="A13" s="6" t="s">
        <v>173</v>
      </c>
      <c r="B13" s="2" t="s">
        <v>174</v>
      </c>
      <c r="C13" s="17"/>
    </row>
    <row r="14" spans="1:4" x14ac:dyDescent="0.25">
      <c r="A14" s="6"/>
    </row>
    <row r="15" spans="1:4" x14ac:dyDescent="0.25">
      <c r="A15" s="126" t="s">
        <v>189</v>
      </c>
      <c r="B15" s="127" t="s">
        <v>190</v>
      </c>
      <c r="C15" s="128" t="s">
        <v>191</v>
      </c>
      <c r="D15" s="129"/>
    </row>
    <row r="16" spans="1:4" x14ac:dyDescent="0.25">
      <c r="A16" s="6"/>
    </row>
    <row r="17" spans="1:4" x14ac:dyDescent="0.25">
      <c r="A17" s="6"/>
    </row>
    <row r="18" spans="1:4" x14ac:dyDescent="0.25">
      <c r="A18" s="6" t="s">
        <v>211</v>
      </c>
      <c r="B18" s="2" t="s">
        <v>212</v>
      </c>
    </row>
    <row r="19" spans="1:4" x14ac:dyDescent="0.25">
      <c r="A19" s="6"/>
      <c r="B19" s="2" t="s">
        <v>220</v>
      </c>
      <c r="C19" s="17"/>
    </row>
    <row r="20" spans="1:4" x14ac:dyDescent="0.25">
      <c r="A20" s="6"/>
      <c r="B20" s="2" t="s">
        <v>232</v>
      </c>
      <c r="C20" s="17"/>
    </row>
    <row r="21" spans="1:4" x14ac:dyDescent="0.25">
      <c r="A21" s="6"/>
      <c r="B21" s="2" t="s">
        <v>245</v>
      </c>
      <c r="C21" s="17"/>
    </row>
    <row r="22" spans="1:4" x14ac:dyDescent="0.25">
      <c r="A22" s="6"/>
      <c r="B22" s="2" t="s">
        <v>253</v>
      </c>
      <c r="C22" s="17"/>
    </row>
    <row r="23" spans="1:4" x14ac:dyDescent="0.25">
      <c r="A23" s="16" t="s">
        <v>259</v>
      </c>
      <c r="B23" s="36" t="s">
        <v>260</v>
      </c>
      <c r="C23" s="17"/>
    </row>
    <row r="24" spans="1:4" x14ac:dyDescent="0.25">
      <c r="A24" s="6"/>
      <c r="B24" s="130"/>
    </row>
    <row r="25" spans="1:4" x14ac:dyDescent="0.25">
      <c r="A25" s="126" t="s">
        <v>273</v>
      </c>
      <c r="B25" s="127" t="s">
        <v>274</v>
      </c>
      <c r="C25" s="131"/>
      <c r="D25" s="129"/>
    </row>
    <row r="26" spans="1:4" x14ac:dyDescent="0.25">
      <c r="A26" s="6"/>
      <c r="B26" s="6" t="s">
        <v>281</v>
      </c>
    </row>
    <row r="27" spans="1:4" x14ac:dyDescent="0.25">
      <c r="A27" s="6"/>
    </row>
    <row r="28" spans="1:4" x14ac:dyDescent="0.25">
      <c r="A28" s="6" t="s">
        <v>295</v>
      </c>
      <c r="B28" s="12" t="s">
        <v>296</v>
      </c>
      <c r="C28" s="17"/>
    </row>
    <row r="30" spans="1:4" x14ac:dyDescent="0.25">
      <c r="A30" s="6"/>
    </row>
    <row r="31" spans="1:4" x14ac:dyDescent="0.25">
      <c r="A31" s="16" t="s">
        <v>312</v>
      </c>
      <c r="B31" s="36" t="s">
        <v>313</v>
      </c>
      <c r="C31" s="92"/>
      <c r="D31" s="36" t="s">
        <v>314</v>
      </c>
    </row>
    <row r="32" spans="1:4" x14ac:dyDescent="0.25">
      <c r="A32" s="6"/>
      <c r="B32" s="1" t="s">
        <v>320</v>
      </c>
      <c r="C32" s="1"/>
    </row>
    <row r="33" spans="1:3" x14ac:dyDescent="0.25">
      <c r="A33" s="6"/>
      <c r="B33" s="1" t="s">
        <v>325</v>
      </c>
      <c r="C33" s="1"/>
    </row>
  </sheetData>
  <pageMargins left="1.0900000000000001" right="0.75" top="0.61" bottom="0.7" header="0.33" footer="0.33"/>
  <pageSetup scale="97" orientation="portrait" r:id="rId1"/>
  <headerFooter alignWithMargins="0">
    <oddFooter>&amp;CPage 15
 Annual Report to South Dakota</oddFooter>
  </headerFooter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7"/>
  <sheetViews>
    <sheetView zoomScaleNormal="100" workbookViewId="0">
      <selection activeCell="H18" sqref="H18"/>
    </sheetView>
  </sheetViews>
  <sheetFormatPr defaultRowHeight="14.25" x14ac:dyDescent="0.25"/>
  <cols>
    <col min="1" max="1" width="31" style="2" customWidth="1"/>
    <col min="2" max="2" width="16.7109375" style="2" customWidth="1"/>
    <col min="3" max="3" width="17" style="2" customWidth="1"/>
    <col min="4" max="4" width="20.85546875" style="2" customWidth="1"/>
    <col min="5" max="16384" width="9.140625" style="2"/>
  </cols>
  <sheetData>
    <row r="1" spans="1:4" x14ac:dyDescent="0.25">
      <c r="A1" s="17" t="s">
        <v>5</v>
      </c>
      <c r="B1" s="17"/>
      <c r="C1" s="12" t="s">
        <v>3</v>
      </c>
      <c r="D1" s="6">
        <f>'1'!D6</f>
        <v>2024</v>
      </c>
    </row>
    <row r="3" spans="1:4" x14ac:dyDescent="0.25">
      <c r="A3" s="2" t="s">
        <v>21</v>
      </c>
    </row>
    <row r="4" spans="1:4" x14ac:dyDescent="0.25">
      <c r="A4" s="87" t="s">
        <v>32</v>
      </c>
      <c r="B4" s="1"/>
      <c r="C4" s="1"/>
      <c r="D4" s="1"/>
    </row>
    <row r="5" spans="1:4" x14ac:dyDescent="0.25">
      <c r="A5" s="47"/>
      <c r="B5" s="47" t="s">
        <v>54</v>
      </c>
      <c r="C5" s="47" t="s">
        <v>55</v>
      </c>
      <c r="D5" s="47"/>
    </row>
    <row r="6" spans="1:4" x14ac:dyDescent="0.25">
      <c r="A6" s="54" t="s">
        <v>72</v>
      </c>
      <c r="B6" s="54" t="s">
        <v>73</v>
      </c>
      <c r="C6" s="54" t="s">
        <v>73</v>
      </c>
      <c r="D6" s="54" t="s">
        <v>74</v>
      </c>
    </row>
    <row r="7" spans="1:4" x14ac:dyDescent="0.25">
      <c r="A7" s="23"/>
      <c r="B7" s="23"/>
      <c r="C7" s="23"/>
      <c r="D7" s="23"/>
    </row>
    <row r="8" spans="1:4" x14ac:dyDescent="0.25">
      <c r="A8" s="23"/>
      <c r="B8" s="23"/>
      <c r="C8" s="23"/>
      <c r="D8" s="23"/>
    </row>
    <row r="9" spans="1:4" x14ac:dyDescent="0.25">
      <c r="A9" s="23"/>
      <c r="B9" s="23"/>
      <c r="C9" s="23"/>
      <c r="D9" s="23"/>
    </row>
    <row r="10" spans="1:4" x14ac:dyDescent="0.25">
      <c r="A10" s="23"/>
      <c r="B10" s="23"/>
      <c r="C10" s="23"/>
      <c r="D10" s="23"/>
    </row>
    <row r="11" spans="1:4" x14ac:dyDescent="0.25">
      <c r="A11" s="23"/>
      <c r="B11" s="23"/>
      <c r="C11" s="23"/>
      <c r="D11" s="23"/>
    </row>
    <row r="12" spans="1:4" x14ac:dyDescent="0.25">
      <c r="A12" s="23"/>
      <c r="B12" s="23"/>
      <c r="C12" s="23"/>
      <c r="D12" s="23"/>
    </row>
    <row r="13" spans="1:4" x14ac:dyDescent="0.25">
      <c r="A13" s="23"/>
      <c r="B13" s="23"/>
      <c r="C13" s="23"/>
      <c r="D13" s="23"/>
    </row>
    <row r="14" spans="1:4" x14ac:dyDescent="0.25">
      <c r="A14" s="23"/>
      <c r="B14" s="23"/>
      <c r="C14" s="23"/>
      <c r="D14" s="23"/>
    </row>
    <row r="15" spans="1:4" x14ac:dyDescent="0.25">
      <c r="A15" s="23"/>
      <c r="B15" s="23"/>
      <c r="C15" s="23"/>
      <c r="D15" s="23"/>
    </row>
    <row r="16" spans="1:4" x14ac:dyDescent="0.25">
      <c r="A16" s="23"/>
      <c r="B16" s="23"/>
      <c r="C16" s="23"/>
      <c r="D16" s="23"/>
    </row>
    <row r="17" spans="1:4" x14ac:dyDescent="0.25">
      <c r="A17" s="23"/>
      <c r="B17" s="23"/>
      <c r="C17" s="23"/>
      <c r="D17" s="23"/>
    </row>
    <row r="18" spans="1:4" x14ac:dyDescent="0.25">
      <c r="A18" s="23"/>
      <c r="B18" s="23"/>
      <c r="C18" s="23"/>
      <c r="D18" s="23"/>
    </row>
    <row r="19" spans="1:4" x14ac:dyDescent="0.25">
      <c r="A19" s="21"/>
      <c r="B19" s="21"/>
      <c r="C19" s="21"/>
      <c r="D19" s="21"/>
    </row>
    <row r="20" spans="1:4" x14ac:dyDescent="0.25">
      <c r="A20" s="23"/>
      <c r="B20" s="23"/>
      <c r="C20" s="23"/>
      <c r="D20" s="23"/>
    </row>
    <row r="21" spans="1:4" x14ac:dyDescent="0.25">
      <c r="A21" s="23"/>
      <c r="B21" s="23"/>
      <c r="C21" s="23"/>
      <c r="D21" s="23"/>
    </row>
    <row r="22" spans="1:4" x14ac:dyDescent="0.25">
      <c r="A22" s="23"/>
      <c r="B22" s="23"/>
      <c r="C22" s="23"/>
      <c r="D22" s="23"/>
    </row>
    <row r="23" spans="1:4" x14ac:dyDescent="0.25">
      <c r="A23" s="23"/>
      <c r="B23" s="23"/>
      <c r="C23" s="23"/>
      <c r="D23" s="23"/>
    </row>
    <row r="24" spans="1:4" x14ac:dyDescent="0.25">
      <c r="A24" s="62" t="s">
        <v>266</v>
      </c>
      <c r="B24" s="88"/>
      <c r="C24" s="88"/>
      <c r="D24" s="88"/>
    </row>
    <row r="26" spans="1:4" x14ac:dyDescent="0.25">
      <c r="A26" s="87" t="s">
        <v>282</v>
      </c>
      <c r="B26" s="89"/>
      <c r="C26" s="89"/>
      <c r="D26" s="89"/>
    </row>
    <row r="28" spans="1:4" x14ac:dyDescent="0.25">
      <c r="A28" s="2" t="s">
        <v>297</v>
      </c>
      <c r="C28" s="17"/>
    </row>
    <row r="30" spans="1:4" x14ac:dyDescent="0.25">
      <c r="A30" s="2" t="s">
        <v>306</v>
      </c>
      <c r="C30" s="90" t="s">
        <v>50</v>
      </c>
      <c r="D30" s="2" t="s">
        <v>307</v>
      </c>
    </row>
    <row r="31" spans="1:4" x14ac:dyDescent="0.25">
      <c r="A31" s="2" t="s">
        <v>315</v>
      </c>
    </row>
    <row r="33" spans="1:4" x14ac:dyDescent="0.25">
      <c r="A33" s="2" t="s">
        <v>326</v>
      </c>
      <c r="C33" s="17"/>
    </row>
    <row r="34" spans="1:4" x14ac:dyDescent="0.25">
      <c r="A34" s="2" t="s">
        <v>333</v>
      </c>
    </row>
    <row r="35" spans="1:4" x14ac:dyDescent="0.25">
      <c r="A35" s="2" t="s">
        <v>338</v>
      </c>
    </row>
    <row r="37" spans="1:4" x14ac:dyDescent="0.25">
      <c r="A37" s="91" t="s">
        <v>348</v>
      </c>
      <c r="B37" s="91"/>
      <c r="C37" s="92"/>
      <c r="D37" s="2" t="s">
        <v>349</v>
      </c>
    </row>
  </sheetData>
  <pageMargins left="1.0900000000000001" right="0.75" top="0.61" bottom="0.7" header="0.33" footer="0.33"/>
  <pageSetup scale="97" orientation="portrait" r:id="rId1"/>
  <headerFooter alignWithMargins="0">
    <oddFooter>&amp;CPage 16
 Annual Report to South Dakota</oddFooter>
  </headerFooter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3"/>
  <sheetViews>
    <sheetView zoomScaleNormal="100" workbookViewId="0">
      <selection activeCell="E22" sqref="E22"/>
    </sheetView>
  </sheetViews>
  <sheetFormatPr defaultRowHeight="14.25" x14ac:dyDescent="0.25"/>
  <cols>
    <col min="1" max="1" width="4.7109375" style="2" customWidth="1"/>
    <col min="2" max="2" width="28.7109375" style="2" customWidth="1"/>
    <col min="3" max="3" width="17.85546875" style="2" customWidth="1"/>
    <col min="4" max="4" width="16" style="2" customWidth="1"/>
    <col min="5" max="5" width="17.85546875" style="2" customWidth="1"/>
    <col min="6" max="16384" width="9.140625" style="2"/>
  </cols>
  <sheetData>
    <row r="1" spans="1:5" x14ac:dyDescent="0.25">
      <c r="A1" s="17" t="s">
        <v>2</v>
      </c>
      <c r="B1" s="17"/>
      <c r="C1" s="17"/>
      <c r="D1" s="60" t="s">
        <v>3</v>
      </c>
      <c r="E1" s="33">
        <f>'1'!D6</f>
        <v>2024</v>
      </c>
    </row>
    <row r="3" spans="1:5" x14ac:dyDescent="0.25">
      <c r="A3" s="4" t="s">
        <v>22</v>
      </c>
      <c r="B3" s="1"/>
      <c r="C3" s="1"/>
      <c r="D3" s="1"/>
      <c r="E3" s="1"/>
    </row>
    <row r="5" spans="1:5" x14ac:dyDescent="0.25">
      <c r="A5" s="47" t="s">
        <v>26</v>
      </c>
      <c r="B5" s="47"/>
      <c r="C5" s="47"/>
      <c r="D5" s="47"/>
      <c r="E5" s="47" t="s">
        <v>56</v>
      </c>
    </row>
    <row r="6" spans="1:5" x14ac:dyDescent="0.25">
      <c r="A6" s="54" t="s">
        <v>40</v>
      </c>
      <c r="B6" s="54" t="s">
        <v>75</v>
      </c>
      <c r="C6" s="54" t="s">
        <v>76</v>
      </c>
      <c r="D6" s="54" t="s">
        <v>32</v>
      </c>
      <c r="E6" s="54" t="s">
        <v>77</v>
      </c>
    </row>
    <row r="7" spans="1:5" x14ac:dyDescent="0.25">
      <c r="A7" s="84">
        <v>1</v>
      </c>
      <c r="B7" s="21" t="s">
        <v>89</v>
      </c>
      <c r="C7" s="21"/>
      <c r="D7" s="21"/>
      <c r="E7" s="21"/>
    </row>
    <row r="8" spans="1:5" x14ac:dyDescent="0.25">
      <c r="A8" s="84">
        <v>2</v>
      </c>
      <c r="B8" s="21" t="s">
        <v>101</v>
      </c>
      <c r="C8" s="21"/>
      <c r="D8" s="21"/>
      <c r="E8" s="21"/>
    </row>
    <row r="9" spans="1:5" x14ac:dyDescent="0.25">
      <c r="A9" s="84">
        <v>3</v>
      </c>
      <c r="B9" s="21" t="s">
        <v>117</v>
      </c>
      <c r="C9" s="21"/>
      <c r="D9" s="21"/>
      <c r="E9" s="21"/>
    </row>
    <row r="10" spans="1:5" x14ac:dyDescent="0.25">
      <c r="A10" s="84">
        <v>4</v>
      </c>
      <c r="B10" s="21" t="s">
        <v>132</v>
      </c>
      <c r="C10" s="21"/>
      <c r="D10" s="21"/>
      <c r="E10" s="21"/>
    </row>
    <row r="11" spans="1:5" x14ac:dyDescent="0.25">
      <c r="A11" s="84">
        <v>5</v>
      </c>
      <c r="B11" s="21" t="s">
        <v>143</v>
      </c>
      <c r="C11" s="21"/>
      <c r="D11" s="21"/>
      <c r="E11" s="21"/>
    </row>
    <row r="12" spans="1:5" x14ac:dyDescent="0.25">
      <c r="A12" s="67">
        <v>6</v>
      </c>
      <c r="B12" s="85" t="s">
        <v>160</v>
      </c>
      <c r="C12" s="86"/>
      <c r="D12" s="86"/>
      <c r="E12" s="86"/>
    </row>
    <row r="13" spans="1:5" x14ac:dyDescent="0.25">
      <c r="A13" s="84"/>
      <c r="B13" s="21"/>
      <c r="C13" s="21"/>
      <c r="D13" s="21"/>
      <c r="E13" s="21"/>
    </row>
    <row r="14" spans="1:5" x14ac:dyDescent="0.25">
      <c r="A14" s="67">
        <v>7</v>
      </c>
      <c r="B14" s="85" t="s">
        <v>182</v>
      </c>
      <c r="C14" s="86"/>
      <c r="D14" s="86"/>
      <c r="E14" s="86"/>
    </row>
    <row r="15" spans="1:5" x14ac:dyDescent="0.25">
      <c r="A15" s="84"/>
      <c r="B15" s="21"/>
      <c r="C15" s="21"/>
      <c r="D15" s="21"/>
      <c r="E15" s="21"/>
    </row>
    <row r="16" spans="1:5" x14ac:dyDescent="0.25">
      <c r="A16" s="67">
        <v>8</v>
      </c>
      <c r="B16" s="85" t="s">
        <v>197</v>
      </c>
      <c r="C16" s="86"/>
      <c r="D16" s="86"/>
      <c r="E16" s="86"/>
    </row>
    <row r="17" spans="1:5" x14ac:dyDescent="0.25">
      <c r="A17" s="11"/>
      <c r="B17" s="18"/>
      <c r="C17" s="18"/>
      <c r="D17" s="18"/>
      <c r="E17" s="18"/>
    </row>
    <row r="18" spans="1:5" x14ac:dyDescent="0.25">
      <c r="A18" s="11"/>
      <c r="B18" s="18"/>
      <c r="C18" s="18"/>
      <c r="D18" s="18"/>
      <c r="E18" s="18"/>
    </row>
    <row r="19" spans="1:5" x14ac:dyDescent="0.25">
      <c r="A19" s="6"/>
    </row>
    <row r="20" spans="1:5" x14ac:dyDescent="0.25">
      <c r="A20" s="6"/>
    </row>
    <row r="21" spans="1:5" x14ac:dyDescent="0.25">
      <c r="A21" s="6"/>
    </row>
    <row r="22" spans="1:5" x14ac:dyDescent="0.25">
      <c r="A22" s="6"/>
    </row>
    <row r="23" spans="1:5" x14ac:dyDescent="0.25">
      <c r="A23" s="6"/>
    </row>
  </sheetData>
  <pageMargins left="1.0900000000000001" right="0.75" top="0.61" bottom="0.7" header="0.33" footer="0.33"/>
  <pageSetup scale="97" orientation="portrait" r:id="rId1"/>
  <headerFooter alignWithMargins="0">
    <oddFooter>&amp;CPage 17
Annual Report to South Dakota</oddFooter>
  </headerFooter>
  <colBreaks count="1" manualBreakCount="1">
    <brk id="5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52"/>
  <sheetViews>
    <sheetView topLeftCell="B4" zoomScaleNormal="100" workbookViewId="0">
      <selection activeCell="G16" sqref="G16"/>
    </sheetView>
  </sheetViews>
  <sheetFormatPr defaultRowHeight="12" x14ac:dyDescent="0.2"/>
  <cols>
    <col min="1" max="1" width="11" style="71" bestFit="1" customWidth="1"/>
    <col min="2" max="2" width="13.5703125" style="71" customWidth="1"/>
    <col min="3" max="3" width="13.7109375" style="71" customWidth="1"/>
    <col min="4" max="4" width="14.42578125" style="71" customWidth="1"/>
    <col min="5" max="7" width="13.140625" style="71" customWidth="1"/>
    <col min="8" max="8" width="14.140625" style="71" customWidth="1"/>
    <col min="9" max="16384" width="9.140625" style="71"/>
  </cols>
  <sheetData>
    <row r="1" spans="1:8" x14ac:dyDescent="0.2">
      <c r="A1" s="68" t="s">
        <v>2</v>
      </c>
      <c r="B1" s="68"/>
      <c r="C1" s="68"/>
      <c r="D1" s="68"/>
      <c r="E1" s="69" t="s">
        <v>3</v>
      </c>
      <c r="F1" s="69"/>
      <c r="G1" s="69"/>
      <c r="H1" s="70">
        <f>'1'!D6</f>
        <v>2024</v>
      </c>
    </row>
    <row r="2" spans="1:8" x14ac:dyDescent="0.2">
      <c r="A2" s="72" t="s">
        <v>11</v>
      </c>
      <c r="B2" s="73"/>
      <c r="C2" s="73"/>
      <c r="D2" s="73"/>
      <c r="E2" s="73"/>
      <c r="F2" s="73"/>
      <c r="G2" s="73"/>
      <c r="H2" s="73"/>
    </row>
    <row r="3" spans="1:8" x14ac:dyDescent="0.2">
      <c r="A3" s="73" t="s">
        <v>23</v>
      </c>
      <c r="B3" s="73"/>
      <c r="C3" s="73"/>
      <c r="D3" s="73"/>
      <c r="E3" s="73"/>
      <c r="F3" s="73"/>
      <c r="G3" s="73"/>
      <c r="H3" s="73"/>
    </row>
    <row r="4" spans="1:8" x14ac:dyDescent="0.2">
      <c r="A4" s="74" t="s">
        <v>33</v>
      </c>
      <c r="B4" s="75" t="s">
        <v>34</v>
      </c>
      <c r="C4" s="76"/>
      <c r="D4" s="77" t="s">
        <v>422</v>
      </c>
      <c r="E4" s="76"/>
      <c r="F4" s="78" t="s">
        <v>224</v>
      </c>
      <c r="G4" s="76" t="s">
        <v>224</v>
      </c>
      <c r="H4" s="74" t="s">
        <v>35</v>
      </c>
    </row>
    <row r="5" spans="1:8" x14ac:dyDescent="0.2">
      <c r="A5" s="79"/>
      <c r="B5" s="80" t="s">
        <v>57</v>
      </c>
      <c r="C5" s="80" t="s">
        <v>58</v>
      </c>
      <c r="D5" s="80" t="s">
        <v>57</v>
      </c>
      <c r="E5" s="80" t="s">
        <v>58</v>
      </c>
      <c r="F5" s="80" t="s">
        <v>57</v>
      </c>
      <c r="G5" s="80" t="s">
        <v>58</v>
      </c>
      <c r="H5" s="80" t="s">
        <v>59</v>
      </c>
    </row>
    <row r="6" spans="1:8" x14ac:dyDescent="0.2">
      <c r="A6" s="81"/>
      <c r="B6" s="81"/>
      <c r="C6" s="81"/>
      <c r="D6" s="81"/>
      <c r="E6" s="81"/>
      <c r="F6" s="81">
        <f>B6+D6</f>
        <v>0</v>
      </c>
      <c r="G6" s="81">
        <f>C6+E6</f>
        <v>0</v>
      </c>
      <c r="H6" s="81">
        <f>F6+G6</f>
        <v>0</v>
      </c>
    </row>
    <row r="7" spans="1:8" x14ac:dyDescent="0.2">
      <c r="A7" s="81"/>
      <c r="B7" s="81"/>
      <c r="C7" s="81"/>
      <c r="D7" s="81"/>
      <c r="E7" s="81"/>
      <c r="F7" s="81">
        <f t="shared" ref="F7:F51" si="0">B7+D7</f>
        <v>0</v>
      </c>
      <c r="G7" s="81">
        <f t="shared" ref="G7:G51" si="1">C7+E7</f>
        <v>0</v>
      </c>
      <c r="H7" s="81">
        <f t="shared" ref="H7:H51" si="2">F7+G7</f>
        <v>0</v>
      </c>
    </row>
    <row r="8" spans="1:8" x14ac:dyDescent="0.2">
      <c r="A8" s="81"/>
      <c r="B8" s="81"/>
      <c r="C8" s="81"/>
      <c r="D8" s="81"/>
      <c r="E8" s="81"/>
      <c r="F8" s="81">
        <f t="shared" si="0"/>
        <v>0</v>
      </c>
      <c r="G8" s="81">
        <f t="shared" si="1"/>
        <v>0</v>
      </c>
      <c r="H8" s="81">
        <f t="shared" si="2"/>
        <v>0</v>
      </c>
    </row>
    <row r="9" spans="1:8" x14ac:dyDescent="0.2">
      <c r="A9" s="81"/>
      <c r="B9" s="81"/>
      <c r="C9" s="81"/>
      <c r="D9" s="81"/>
      <c r="E9" s="81"/>
      <c r="F9" s="81">
        <f t="shared" si="0"/>
        <v>0</v>
      </c>
      <c r="G9" s="81">
        <f t="shared" si="1"/>
        <v>0</v>
      </c>
      <c r="H9" s="81">
        <f t="shared" si="2"/>
        <v>0</v>
      </c>
    </row>
    <row r="10" spans="1:8" x14ac:dyDescent="0.2">
      <c r="A10" s="81"/>
      <c r="B10" s="81"/>
      <c r="C10" s="81"/>
      <c r="D10" s="81"/>
      <c r="E10" s="81"/>
      <c r="F10" s="81">
        <f t="shared" si="0"/>
        <v>0</v>
      </c>
      <c r="G10" s="81">
        <f t="shared" si="1"/>
        <v>0</v>
      </c>
      <c r="H10" s="81">
        <f t="shared" si="2"/>
        <v>0</v>
      </c>
    </row>
    <row r="11" spans="1:8" x14ac:dyDescent="0.2">
      <c r="A11" s="81"/>
      <c r="B11" s="81"/>
      <c r="C11" s="81"/>
      <c r="D11" s="81"/>
      <c r="E11" s="81"/>
      <c r="F11" s="81">
        <f t="shared" si="0"/>
        <v>0</v>
      </c>
      <c r="G11" s="81">
        <f t="shared" si="1"/>
        <v>0</v>
      </c>
      <c r="H11" s="81">
        <f t="shared" si="2"/>
        <v>0</v>
      </c>
    </row>
    <row r="12" spans="1:8" x14ac:dyDescent="0.2">
      <c r="A12" s="81"/>
      <c r="B12" s="81"/>
      <c r="C12" s="81"/>
      <c r="D12" s="81"/>
      <c r="E12" s="81"/>
      <c r="F12" s="81">
        <f t="shared" si="0"/>
        <v>0</v>
      </c>
      <c r="G12" s="81">
        <f t="shared" si="1"/>
        <v>0</v>
      </c>
      <c r="H12" s="81">
        <f t="shared" si="2"/>
        <v>0</v>
      </c>
    </row>
    <row r="13" spans="1:8" x14ac:dyDescent="0.2">
      <c r="A13" s="81"/>
      <c r="B13" s="81"/>
      <c r="C13" s="81"/>
      <c r="D13" s="81"/>
      <c r="E13" s="81"/>
      <c r="F13" s="81">
        <f t="shared" si="0"/>
        <v>0</v>
      </c>
      <c r="G13" s="81">
        <f t="shared" si="1"/>
        <v>0</v>
      </c>
      <c r="H13" s="81">
        <f t="shared" si="2"/>
        <v>0</v>
      </c>
    </row>
    <row r="14" spans="1:8" x14ac:dyDescent="0.2">
      <c r="A14" s="81"/>
      <c r="B14" s="81"/>
      <c r="C14" s="81"/>
      <c r="D14" s="81"/>
      <c r="E14" s="81"/>
      <c r="F14" s="81">
        <f t="shared" si="0"/>
        <v>0</v>
      </c>
      <c r="G14" s="81">
        <f t="shared" si="1"/>
        <v>0</v>
      </c>
      <c r="H14" s="81">
        <f t="shared" si="2"/>
        <v>0</v>
      </c>
    </row>
    <row r="15" spans="1:8" x14ac:dyDescent="0.2">
      <c r="A15" s="81"/>
      <c r="B15" s="81"/>
      <c r="C15" s="81"/>
      <c r="D15" s="81"/>
      <c r="E15" s="81"/>
      <c r="F15" s="81">
        <f t="shared" si="0"/>
        <v>0</v>
      </c>
      <c r="G15" s="81">
        <f t="shared" si="1"/>
        <v>0</v>
      </c>
      <c r="H15" s="81">
        <f t="shared" si="2"/>
        <v>0</v>
      </c>
    </row>
    <row r="16" spans="1:8" ht="14.25" x14ac:dyDescent="0.25">
      <c r="A16" s="81"/>
      <c r="B16" s="81"/>
      <c r="C16" s="81"/>
      <c r="D16" s="81"/>
      <c r="E16" s="81"/>
      <c r="F16" s="81">
        <f t="shared" si="0"/>
        <v>0</v>
      </c>
      <c r="G16" s="24">
        <f t="shared" si="1"/>
        <v>0</v>
      </c>
      <c r="H16" s="81">
        <f t="shared" si="2"/>
        <v>0</v>
      </c>
    </row>
    <row r="17" spans="1:8" x14ac:dyDescent="0.2">
      <c r="A17" s="81"/>
      <c r="B17" s="81"/>
      <c r="C17" s="81"/>
      <c r="D17" s="81"/>
      <c r="E17" s="81"/>
      <c r="F17" s="81">
        <f t="shared" si="0"/>
        <v>0</v>
      </c>
      <c r="G17" s="81">
        <f t="shared" si="1"/>
        <v>0</v>
      </c>
      <c r="H17" s="81">
        <f t="shared" si="2"/>
        <v>0</v>
      </c>
    </row>
    <row r="18" spans="1:8" x14ac:dyDescent="0.2">
      <c r="A18" s="81"/>
      <c r="B18" s="81"/>
      <c r="C18" s="81"/>
      <c r="D18" s="81"/>
      <c r="E18" s="81"/>
      <c r="F18" s="81">
        <f t="shared" si="0"/>
        <v>0</v>
      </c>
      <c r="G18" s="81">
        <f t="shared" si="1"/>
        <v>0</v>
      </c>
      <c r="H18" s="81">
        <f t="shared" si="2"/>
        <v>0</v>
      </c>
    </row>
    <row r="19" spans="1:8" x14ac:dyDescent="0.2">
      <c r="A19" s="81"/>
      <c r="B19" s="81"/>
      <c r="C19" s="81"/>
      <c r="D19" s="81"/>
      <c r="E19" s="81"/>
      <c r="F19" s="81">
        <f t="shared" si="0"/>
        <v>0</v>
      </c>
      <c r="G19" s="81">
        <f t="shared" si="1"/>
        <v>0</v>
      </c>
      <c r="H19" s="81">
        <f t="shared" si="2"/>
        <v>0</v>
      </c>
    </row>
    <row r="20" spans="1:8" x14ac:dyDescent="0.2">
      <c r="A20" s="81"/>
      <c r="B20" s="81"/>
      <c r="C20" s="81"/>
      <c r="D20" s="81"/>
      <c r="E20" s="81"/>
      <c r="F20" s="81">
        <f t="shared" si="0"/>
        <v>0</v>
      </c>
      <c r="G20" s="81">
        <f t="shared" si="1"/>
        <v>0</v>
      </c>
      <c r="H20" s="81">
        <f t="shared" si="2"/>
        <v>0</v>
      </c>
    </row>
    <row r="21" spans="1:8" x14ac:dyDescent="0.2">
      <c r="A21" s="81"/>
      <c r="B21" s="81"/>
      <c r="C21" s="81"/>
      <c r="D21" s="81"/>
      <c r="E21" s="81"/>
      <c r="F21" s="81">
        <f t="shared" si="0"/>
        <v>0</v>
      </c>
      <c r="G21" s="81">
        <f t="shared" si="1"/>
        <v>0</v>
      </c>
      <c r="H21" s="81">
        <f t="shared" si="2"/>
        <v>0</v>
      </c>
    </row>
    <row r="22" spans="1:8" x14ac:dyDescent="0.2">
      <c r="A22" s="81"/>
      <c r="B22" s="81"/>
      <c r="C22" s="81"/>
      <c r="D22" s="81"/>
      <c r="E22" s="81"/>
      <c r="F22" s="81">
        <f t="shared" si="0"/>
        <v>0</v>
      </c>
      <c r="G22" s="81">
        <f t="shared" si="1"/>
        <v>0</v>
      </c>
      <c r="H22" s="81">
        <f t="shared" si="2"/>
        <v>0</v>
      </c>
    </row>
    <row r="23" spans="1:8" x14ac:dyDescent="0.2">
      <c r="A23" s="81"/>
      <c r="B23" s="81"/>
      <c r="C23" s="81"/>
      <c r="D23" s="81"/>
      <c r="E23" s="81"/>
      <c r="F23" s="81">
        <f t="shared" si="0"/>
        <v>0</v>
      </c>
      <c r="G23" s="81">
        <f t="shared" si="1"/>
        <v>0</v>
      </c>
      <c r="H23" s="81">
        <f t="shared" si="2"/>
        <v>0</v>
      </c>
    </row>
    <row r="24" spans="1:8" x14ac:dyDescent="0.2">
      <c r="A24" s="81"/>
      <c r="B24" s="81"/>
      <c r="C24" s="81"/>
      <c r="D24" s="81"/>
      <c r="E24" s="81"/>
      <c r="F24" s="81">
        <f t="shared" si="0"/>
        <v>0</v>
      </c>
      <c r="G24" s="81">
        <f t="shared" si="1"/>
        <v>0</v>
      </c>
      <c r="H24" s="81">
        <f t="shared" si="2"/>
        <v>0</v>
      </c>
    </row>
    <row r="25" spans="1:8" x14ac:dyDescent="0.2">
      <c r="A25" s="81"/>
      <c r="B25" s="81"/>
      <c r="C25" s="81"/>
      <c r="D25" s="81"/>
      <c r="E25" s="81"/>
      <c r="F25" s="81">
        <f t="shared" si="0"/>
        <v>0</v>
      </c>
      <c r="G25" s="81">
        <f t="shared" si="1"/>
        <v>0</v>
      </c>
      <c r="H25" s="81">
        <f t="shared" si="2"/>
        <v>0</v>
      </c>
    </row>
    <row r="26" spans="1:8" x14ac:dyDescent="0.2">
      <c r="A26" s="81"/>
      <c r="B26" s="81"/>
      <c r="C26" s="81"/>
      <c r="D26" s="81"/>
      <c r="E26" s="81"/>
      <c r="F26" s="81">
        <f t="shared" si="0"/>
        <v>0</v>
      </c>
      <c r="G26" s="81">
        <f t="shared" si="1"/>
        <v>0</v>
      </c>
      <c r="H26" s="81">
        <f t="shared" si="2"/>
        <v>0</v>
      </c>
    </row>
    <row r="27" spans="1:8" x14ac:dyDescent="0.2">
      <c r="A27" s="81"/>
      <c r="B27" s="81"/>
      <c r="C27" s="81"/>
      <c r="D27" s="81"/>
      <c r="E27" s="81"/>
      <c r="F27" s="81">
        <f t="shared" si="0"/>
        <v>0</v>
      </c>
      <c r="G27" s="81">
        <f t="shared" si="1"/>
        <v>0</v>
      </c>
      <c r="H27" s="81">
        <f t="shared" si="2"/>
        <v>0</v>
      </c>
    </row>
    <row r="28" spans="1:8" x14ac:dyDescent="0.2">
      <c r="A28" s="81"/>
      <c r="B28" s="81"/>
      <c r="C28" s="81"/>
      <c r="D28" s="81"/>
      <c r="E28" s="81"/>
      <c r="F28" s="81">
        <f t="shared" si="0"/>
        <v>0</v>
      </c>
      <c r="G28" s="81">
        <f t="shared" si="1"/>
        <v>0</v>
      </c>
      <c r="H28" s="81">
        <f t="shared" si="2"/>
        <v>0</v>
      </c>
    </row>
    <row r="29" spans="1:8" x14ac:dyDescent="0.2">
      <c r="A29" s="81"/>
      <c r="B29" s="81"/>
      <c r="C29" s="81"/>
      <c r="D29" s="81"/>
      <c r="E29" s="81"/>
      <c r="F29" s="81">
        <f t="shared" si="0"/>
        <v>0</v>
      </c>
      <c r="G29" s="81">
        <f t="shared" si="1"/>
        <v>0</v>
      </c>
      <c r="H29" s="81">
        <f t="shared" si="2"/>
        <v>0</v>
      </c>
    </row>
    <row r="30" spans="1:8" x14ac:dyDescent="0.2">
      <c r="A30" s="81"/>
      <c r="B30" s="81"/>
      <c r="C30" s="81"/>
      <c r="D30" s="81"/>
      <c r="E30" s="81"/>
      <c r="F30" s="81">
        <f t="shared" si="0"/>
        <v>0</v>
      </c>
      <c r="G30" s="81">
        <f t="shared" si="1"/>
        <v>0</v>
      </c>
      <c r="H30" s="81">
        <f t="shared" si="2"/>
        <v>0</v>
      </c>
    </row>
    <row r="31" spans="1:8" x14ac:dyDescent="0.2">
      <c r="A31" s="81"/>
      <c r="B31" s="81"/>
      <c r="C31" s="81"/>
      <c r="D31" s="81"/>
      <c r="E31" s="81"/>
      <c r="F31" s="81">
        <f t="shared" si="0"/>
        <v>0</v>
      </c>
      <c r="G31" s="81">
        <f t="shared" si="1"/>
        <v>0</v>
      </c>
      <c r="H31" s="81">
        <f t="shared" si="2"/>
        <v>0</v>
      </c>
    </row>
    <row r="32" spans="1:8" x14ac:dyDescent="0.2">
      <c r="A32" s="81"/>
      <c r="B32" s="81"/>
      <c r="C32" s="81"/>
      <c r="D32" s="81"/>
      <c r="E32" s="81"/>
      <c r="F32" s="81">
        <f t="shared" si="0"/>
        <v>0</v>
      </c>
      <c r="G32" s="81">
        <f t="shared" si="1"/>
        <v>0</v>
      </c>
      <c r="H32" s="81">
        <f t="shared" si="2"/>
        <v>0</v>
      </c>
    </row>
    <row r="33" spans="1:8" x14ac:dyDescent="0.2">
      <c r="A33" s="81"/>
      <c r="B33" s="81"/>
      <c r="C33" s="81"/>
      <c r="D33" s="81"/>
      <c r="E33" s="81"/>
      <c r="F33" s="81">
        <f t="shared" si="0"/>
        <v>0</v>
      </c>
      <c r="G33" s="81">
        <f t="shared" si="1"/>
        <v>0</v>
      </c>
      <c r="H33" s="81">
        <f t="shared" si="2"/>
        <v>0</v>
      </c>
    </row>
    <row r="34" spans="1:8" x14ac:dyDescent="0.2">
      <c r="A34" s="81"/>
      <c r="B34" s="81"/>
      <c r="C34" s="81"/>
      <c r="D34" s="81"/>
      <c r="E34" s="81"/>
      <c r="F34" s="81">
        <f t="shared" si="0"/>
        <v>0</v>
      </c>
      <c r="G34" s="81">
        <f t="shared" si="1"/>
        <v>0</v>
      </c>
      <c r="H34" s="81">
        <f t="shared" si="2"/>
        <v>0</v>
      </c>
    </row>
    <row r="35" spans="1:8" x14ac:dyDescent="0.2">
      <c r="A35" s="81"/>
      <c r="B35" s="81"/>
      <c r="C35" s="81"/>
      <c r="D35" s="81"/>
      <c r="E35" s="81"/>
      <c r="F35" s="81">
        <f t="shared" si="0"/>
        <v>0</v>
      </c>
      <c r="G35" s="81">
        <f t="shared" si="1"/>
        <v>0</v>
      </c>
      <c r="H35" s="81">
        <f t="shared" si="2"/>
        <v>0</v>
      </c>
    </row>
    <row r="36" spans="1:8" x14ac:dyDescent="0.2">
      <c r="A36" s="81"/>
      <c r="B36" s="81"/>
      <c r="C36" s="81"/>
      <c r="D36" s="81"/>
      <c r="E36" s="81"/>
      <c r="F36" s="81">
        <f t="shared" si="0"/>
        <v>0</v>
      </c>
      <c r="G36" s="81">
        <f t="shared" si="1"/>
        <v>0</v>
      </c>
      <c r="H36" s="81">
        <f t="shared" si="2"/>
        <v>0</v>
      </c>
    </row>
    <row r="37" spans="1:8" x14ac:dyDescent="0.2">
      <c r="A37" s="81"/>
      <c r="B37" s="81"/>
      <c r="C37" s="81"/>
      <c r="D37" s="81"/>
      <c r="E37" s="81"/>
      <c r="F37" s="81">
        <f t="shared" si="0"/>
        <v>0</v>
      </c>
      <c r="G37" s="81">
        <f t="shared" si="1"/>
        <v>0</v>
      </c>
      <c r="H37" s="81">
        <f t="shared" si="2"/>
        <v>0</v>
      </c>
    </row>
    <row r="38" spans="1:8" x14ac:dyDescent="0.2">
      <c r="A38" s="81"/>
      <c r="B38" s="81"/>
      <c r="C38" s="81"/>
      <c r="D38" s="81"/>
      <c r="E38" s="81"/>
      <c r="F38" s="81">
        <f t="shared" si="0"/>
        <v>0</v>
      </c>
      <c r="G38" s="81">
        <f t="shared" si="1"/>
        <v>0</v>
      </c>
      <c r="H38" s="81">
        <f t="shared" si="2"/>
        <v>0</v>
      </c>
    </row>
    <row r="39" spans="1:8" x14ac:dyDescent="0.2">
      <c r="A39" s="81"/>
      <c r="B39" s="81"/>
      <c r="C39" s="81"/>
      <c r="D39" s="81"/>
      <c r="E39" s="81"/>
      <c r="F39" s="81">
        <f t="shared" si="0"/>
        <v>0</v>
      </c>
      <c r="G39" s="81">
        <f t="shared" si="1"/>
        <v>0</v>
      </c>
      <c r="H39" s="81">
        <f t="shared" si="2"/>
        <v>0</v>
      </c>
    </row>
    <row r="40" spans="1:8" x14ac:dyDescent="0.2">
      <c r="A40" s="81"/>
      <c r="B40" s="81"/>
      <c r="C40" s="81"/>
      <c r="D40" s="81"/>
      <c r="E40" s="81"/>
      <c r="F40" s="81">
        <f t="shared" si="0"/>
        <v>0</v>
      </c>
      <c r="G40" s="81">
        <f t="shared" si="1"/>
        <v>0</v>
      </c>
      <c r="H40" s="81">
        <f t="shared" si="2"/>
        <v>0</v>
      </c>
    </row>
    <row r="41" spans="1:8" x14ac:dyDescent="0.2">
      <c r="A41" s="81"/>
      <c r="B41" s="81"/>
      <c r="C41" s="81"/>
      <c r="D41" s="81"/>
      <c r="E41" s="81"/>
      <c r="F41" s="81">
        <f t="shared" si="0"/>
        <v>0</v>
      </c>
      <c r="G41" s="81">
        <f t="shared" si="1"/>
        <v>0</v>
      </c>
      <c r="H41" s="81">
        <f t="shared" si="2"/>
        <v>0</v>
      </c>
    </row>
    <row r="42" spans="1:8" x14ac:dyDescent="0.2">
      <c r="A42" s="81"/>
      <c r="B42" s="81"/>
      <c r="C42" s="81"/>
      <c r="D42" s="81"/>
      <c r="E42" s="81"/>
      <c r="F42" s="81">
        <f t="shared" si="0"/>
        <v>0</v>
      </c>
      <c r="G42" s="81">
        <f t="shared" si="1"/>
        <v>0</v>
      </c>
      <c r="H42" s="81">
        <f t="shared" si="2"/>
        <v>0</v>
      </c>
    </row>
    <row r="43" spans="1:8" x14ac:dyDescent="0.2">
      <c r="A43" s="81"/>
      <c r="B43" s="81"/>
      <c r="C43" s="81"/>
      <c r="D43" s="81"/>
      <c r="E43" s="81"/>
      <c r="F43" s="81">
        <f t="shared" si="0"/>
        <v>0</v>
      </c>
      <c r="G43" s="81">
        <f t="shared" si="1"/>
        <v>0</v>
      </c>
      <c r="H43" s="81">
        <f t="shared" si="2"/>
        <v>0</v>
      </c>
    </row>
    <row r="44" spans="1:8" x14ac:dyDescent="0.2">
      <c r="A44" s="81"/>
      <c r="B44" s="81"/>
      <c r="C44" s="81"/>
      <c r="D44" s="81"/>
      <c r="E44" s="81"/>
      <c r="F44" s="81">
        <f t="shared" si="0"/>
        <v>0</v>
      </c>
      <c r="G44" s="81">
        <f t="shared" si="1"/>
        <v>0</v>
      </c>
      <c r="H44" s="81">
        <f t="shared" si="2"/>
        <v>0</v>
      </c>
    </row>
    <row r="45" spans="1:8" x14ac:dyDescent="0.2">
      <c r="A45" s="81"/>
      <c r="B45" s="81"/>
      <c r="C45" s="81"/>
      <c r="D45" s="81"/>
      <c r="E45" s="81"/>
      <c r="F45" s="81">
        <f t="shared" si="0"/>
        <v>0</v>
      </c>
      <c r="G45" s="81">
        <f t="shared" si="1"/>
        <v>0</v>
      </c>
      <c r="H45" s="81">
        <f t="shared" si="2"/>
        <v>0</v>
      </c>
    </row>
    <row r="46" spans="1:8" x14ac:dyDescent="0.2">
      <c r="A46" s="81"/>
      <c r="B46" s="81"/>
      <c r="C46" s="81"/>
      <c r="D46" s="81"/>
      <c r="E46" s="81"/>
      <c r="F46" s="81">
        <f t="shared" si="0"/>
        <v>0</v>
      </c>
      <c r="G46" s="81">
        <f t="shared" si="1"/>
        <v>0</v>
      </c>
      <c r="H46" s="81">
        <f t="shared" si="2"/>
        <v>0</v>
      </c>
    </row>
    <row r="47" spans="1:8" x14ac:dyDescent="0.2">
      <c r="A47" s="81"/>
      <c r="B47" s="81"/>
      <c r="C47" s="81"/>
      <c r="D47" s="81"/>
      <c r="E47" s="81"/>
      <c r="F47" s="81">
        <f t="shared" si="0"/>
        <v>0</v>
      </c>
      <c r="G47" s="81">
        <f t="shared" si="1"/>
        <v>0</v>
      </c>
      <c r="H47" s="81">
        <f t="shared" si="2"/>
        <v>0</v>
      </c>
    </row>
    <row r="48" spans="1:8" x14ac:dyDescent="0.2">
      <c r="A48" s="81"/>
      <c r="B48" s="81"/>
      <c r="C48" s="81"/>
      <c r="D48" s="81"/>
      <c r="E48" s="81"/>
      <c r="F48" s="81">
        <f t="shared" si="0"/>
        <v>0</v>
      </c>
      <c r="G48" s="81">
        <f t="shared" si="1"/>
        <v>0</v>
      </c>
      <c r="H48" s="81">
        <f t="shared" si="2"/>
        <v>0</v>
      </c>
    </row>
    <row r="49" spans="1:8" x14ac:dyDescent="0.2">
      <c r="A49" s="81"/>
      <c r="B49" s="81"/>
      <c r="C49" s="81"/>
      <c r="D49" s="81"/>
      <c r="E49" s="81"/>
      <c r="F49" s="81">
        <f t="shared" si="0"/>
        <v>0</v>
      </c>
      <c r="G49" s="81">
        <f t="shared" si="1"/>
        <v>0</v>
      </c>
      <c r="H49" s="81">
        <f t="shared" si="2"/>
        <v>0</v>
      </c>
    </row>
    <row r="50" spans="1:8" x14ac:dyDescent="0.2">
      <c r="A50" s="81"/>
      <c r="B50" s="81"/>
      <c r="C50" s="81"/>
      <c r="D50" s="81"/>
      <c r="E50" s="81"/>
      <c r="F50" s="81">
        <f t="shared" si="0"/>
        <v>0</v>
      </c>
      <c r="G50" s="81">
        <f t="shared" si="1"/>
        <v>0</v>
      </c>
      <c r="H50" s="81">
        <f t="shared" si="2"/>
        <v>0</v>
      </c>
    </row>
    <row r="51" spans="1:8" x14ac:dyDescent="0.2">
      <c r="A51" s="81"/>
      <c r="B51" s="81"/>
      <c r="C51" s="81"/>
      <c r="D51" s="81"/>
      <c r="E51" s="81"/>
      <c r="F51" s="81">
        <f t="shared" si="0"/>
        <v>0</v>
      </c>
      <c r="G51" s="81">
        <f t="shared" si="1"/>
        <v>0</v>
      </c>
      <c r="H51" s="81">
        <f t="shared" si="2"/>
        <v>0</v>
      </c>
    </row>
    <row r="52" spans="1:8" x14ac:dyDescent="0.2">
      <c r="A52" s="82" t="s">
        <v>397</v>
      </c>
      <c r="B52" s="83"/>
      <c r="C52" s="83"/>
      <c r="D52" s="83" t="s">
        <v>50</v>
      </c>
      <c r="E52" s="83"/>
      <c r="F52" s="83"/>
      <c r="G52" s="83"/>
      <c r="H52" s="83"/>
    </row>
  </sheetData>
  <pageMargins left="0.35" right="0.34" top="0.61" bottom="0.7" header="0.33" footer="0.33"/>
  <pageSetup scale="95" orientation="portrait" r:id="rId1"/>
  <headerFooter alignWithMargins="0">
    <oddFooter>&amp;CPage 18
 Annual Report to South Dakota</oddFooter>
  </headerFooter>
  <colBreaks count="1" manualBreakCount="1">
    <brk id="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51"/>
  <sheetViews>
    <sheetView zoomScaleNormal="100" workbookViewId="0">
      <selection activeCell="H37" sqref="H37"/>
    </sheetView>
  </sheetViews>
  <sheetFormatPr defaultRowHeight="14.25" x14ac:dyDescent="0.25"/>
  <cols>
    <col min="1" max="1" width="25.7109375" style="2" customWidth="1"/>
    <col min="2" max="2" width="12.5703125" style="2" customWidth="1"/>
    <col min="3" max="3" width="9.85546875" style="2" customWidth="1"/>
    <col min="4" max="4" width="9.140625" style="2"/>
    <col min="5" max="5" width="12.42578125" style="2" customWidth="1"/>
    <col min="6" max="6" width="15.42578125" style="2" customWidth="1"/>
    <col min="7" max="16384" width="9.140625" style="2"/>
  </cols>
  <sheetData>
    <row r="1" spans="1:6" x14ac:dyDescent="0.25">
      <c r="A1" s="2" t="s">
        <v>5</v>
      </c>
      <c r="E1" s="12" t="s">
        <v>3</v>
      </c>
      <c r="F1" s="6">
        <f>'1'!D6</f>
        <v>2024</v>
      </c>
    </row>
    <row r="2" spans="1:6" x14ac:dyDescent="0.25">
      <c r="A2" s="4" t="s">
        <v>12</v>
      </c>
      <c r="B2" s="1"/>
      <c r="C2" s="1"/>
      <c r="D2" s="1"/>
      <c r="E2" s="1"/>
    </row>
    <row r="3" spans="1:6" x14ac:dyDescent="0.25">
      <c r="A3" s="36" t="s">
        <v>425</v>
      </c>
    </row>
    <row r="4" spans="1:6" x14ac:dyDescent="0.25">
      <c r="A4" s="37" t="s">
        <v>36</v>
      </c>
      <c r="B4" s="38"/>
      <c r="C4" s="38"/>
      <c r="D4" s="38"/>
      <c r="E4" s="39"/>
      <c r="F4" s="40" t="s">
        <v>37</v>
      </c>
    </row>
    <row r="5" spans="1:6" x14ac:dyDescent="0.25">
      <c r="A5" s="41"/>
      <c r="B5" s="42"/>
      <c r="C5" s="42"/>
      <c r="D5" s="42"/>
      <c r="E5" s="43"/>
      <c r="F5" s="22"/>
    </row>
    <row r="6" spans="1:6" x14ac:dyDescent="0.25">
      <c r="A6" s="41"/>
      <c r="B6" s="42"/>
      <c r="C6" s="42"/>
      <c r="D6" s="42"/>
      <c r="E6" s="43"/>
      <c r="F6" s="22"/>
    </row>
    <row r="7" spans="1:6" x14ac:dyDescent="0.25">
      <c r="A7" s="41"/>
      <c r="B7" s="42"/>
      <c r="C7" s="42"/>
      <c r="D7" s="42"/>
      <c r="E7" s="43"/>
      <c r="F7" s="22"/>
    </row>
    <row r="8" spans="1:6" x14ac:dyDescent="0.25">
      <c r="A8" s="41"/>
      <c r="B8" s="42"/>
      <c r="C8" s="42"/>
      <c r="D8" s="42"/>
      <c r="E8" s="43"/>
      <c r="F8" s="22"/>
    </row>
    <row r="9" spans="1:6" x14ac:dyDescent="0.25">
      <c r="A9" s="41"/>
      <c r="B9" s="42"/>
      <c r="C9" s="42"/>
      <c r="D9" s="42"/>
      <c r="E9" s="43"/>
      <c r="F9" s="22"/>
    </row>
    <row r="10" spans="1:6" x14ac:dyDescent="0.25">
      <c r="A10" s="41"/>
      <c r="B10" s="42"/>
      <c r="C10" s="42"/>
      <c r="D10" s="42"/>
      <c r="E10" s="43"/>
      <c r="F10" s="22"/>
    </row>
    <row r="11" spans="1:6" x14ac:dyDescent="0.25">
      <c r="A11" s="41"/>
      <c r="B11" s="42"/>
      <c r="C11" s="42"/>
      <c r="D11" s="42"/>
      <c r="E11" s="43"/>
      <c r="F11" s="22"/>
    </row>
    <row r="12" spans="1:6" x14ac:dyDescent="0.25">
      <c r="A12" s="41"/>
      <c r="B12" s="42"/>
      <c r="C12" s="42"/>
      <c r="D12" s="42"/>
      <c r="E12" s="43"/>
      <c r="F12" s="22"/>
    </row>
    <row r="13" spans="1:6" x14ac:dyDescent="0.25">
      <c r="A13" s="41"/>
      <c r="B13" s="42"/>
      <c r="C13" s="42"/>
      <c r="D13" s="42"/>
      <c r="E13" s="43"/>
      <c r="F13" s="22"/>
    </row>
    <row r="14" spans="1:6" x14ac:dyDescent="0.25">
      <c r="A14" s="41"/>
      <c r="B14" s="42"/>
      <c r="C14" s="42"/>
      <c r="D14" s="42"/>
      <c r="E14" s="43"/>
      <c r="F14" s="22"/>
    </row>
    <row r="15" spans="1:6" x14ac:dyDescent="0.25">
      <c r="A15" s="41"/>
      <c r="B15" s="42"/>
      <c r="C15" s="42"/>
      <c r="D15" s="42"/>
      <c r="E15" s="43"/>
      <c r="F15" s="22"/>
    </row>
    <row r="16" spans="1:6" x14ac:dyDescent="0.25">
      <c r="A16" s="44" t="s">
        <v>198</v>
      </c>
      <c r="B16" s="45"/>
      <c r="C16" s="45"/>
      <c r="D16" s="45"/>
      <c r="E16" s="46"/>
      <c r="F16" s="22"/>
    </row>
    <row r="18" spans="1:6" x14ac:dyDescent="0.25">
      <c r="A18" s="36" t="s">
        <v>426</v>
      </c>
    </row>
    <row r="19" spans="1:6" x14ac:dyDescent="0.25">
      <c r="A19" s="47" t="s">
        <v>221</v>
      </c>
      <c r="B19" s="47" t="s">
        <v>222</v>
      </c>
      <c r="C19" s="48" t="s">
        <v>223</v>
      </c>
      <c r="D19" s="49"/>
      <c r="E19" s="49"/>
      <c r="F19" s="47" t="s">
        <v>224</v>
      </c>
    </row>
    <row r="20" spans="1:6" x14ac:dyDescent="0.25">
      <c r="A20" s="50" t="s">
        <v>233</v>
      </c>
      <c r="B20" s="50" t="s">
        <v>234</v>
      </c>
      <c r="C20" s="51" t="s">
        <v>235</v>
      </c>
      <c r="D20" s="51" t="s">
        <v>236</v>
      </c>
      <c r="E20" s="51" t="s">
        <v>237</v>
      </c>
      <c r="F20" s="52" t="s">
        <v>46</v>
      </c>
    </row>
    <row r="21" spans="1:6" x14ac:dyDescent="0.25">
      <c r="A21" s="53" t="s">
        <v>246</v>
      </c>
      <c r="B21" s="53" t="s">
        <v>247</v>
      </c>
      <c r="C21" s="53"/>
      <c r="D21" s="53"/>
      <c r="E21" s="53" t="s">
        <v>247</v>
      </c>
      <c r="F21" s="54" t="s">
        <v>66</v>
      </c>
    </row>
    <row r="22" spans="1:6" x14ac:dyDescent="0.25">
      <c r="A22" s="22"/>
      <c r="B22" s="22"/>
      <c r="C22" s="22"/>
      <c r="D22" s="22"/>
      <c r="E22" s="22"/>
      <c r="F22" s="22"/>
    </row>
    <row r="23" spans="1:6" x14ac:dyDescent="0.25">
      <c r="A23" s="22"/>
      <c r="B23" s="22"/>
      <c r="C23" s="22"/>
      <c r="D23" s="22"/>
      <c r="E23" s="22"/>
      <c r="F23" s="22"/>
    </row>
    <row r="24" spans="1:6" x14ac:dyDescent="0.25">
      <c r="A24" s="22"/>
      <c r="B24" s="22"/>
      <c r="C24" s="22"/>
      <c r="D24" s="22"/>
      <c r="E24" s="22"/>
      <c r="F24" s="22"/>
    </row>
    <row r="25" spans="1:6" x14ac:dyDescent="0.25">
      <c r="A25" s="22"/>
      <c r="B25" s="22"/>
      <c r="C25" s="22"/>
      <c r="D25" s="22"/>
      <c r="E25" s="22"/>
      <c r="F25" s="22"/>
    </row>
    <row r="26" spans="1:6" x14ac:dyDescent="0.25">
      <c r="A26" s="22"/>
      <c r="B26" s="22"/>
      <c r="C26" s="22"/>
      <c r="D26" s="22"/>
      <c r="E26" s="22"/>
      <c r="F26" s="22"/>
    </row>
    <row r="27" spans="1:6" x14ac:dyDescent="0.25">
      <c r="A27" s="22"/>
      <c r="B27" s="22"/>
      <c r="C27" s="22"/>
      <c r="D27" s="22"/>
      <c r="E27" s="22"/>
      <c r="F27" s="22"/>
    </row>
    <row r="28" spans="1:6" x14ac:dyDescent="0.25">
      <c r="A28" s="22"/>
      <c r="B28" s="22"/>
      <c r="C28" s="22"/>
      <c r="D28" s="22"/>
      <c r="E28" s="22"/>
      <c r="F28" s="22"/>
    </row>
    <row r="29" spans="1:6" x14ac:dyDescent="0.25">
      <c r="A29" s="22"/>
      <c r="B29" s="22"/>
      <c r="C29" s="22"/>
      <c r="D29" s="22"/>
      <c r="E29" s="22"/>
      <c r="F29" s="22"/>
    </row>
    <row r="30" spans="1:6" x14ac:dyDescent="0.25">
      <c r="A30" s="22"/>
      <c r="B30" s="22"/>
      <c r="C30" s="22"/>
      <c r="D30" s="22"/>
      <c r="E30" s="22"/>
      <c r="F30" s="22"/>
    </row>
    <row r="31" spans="1:6" x14ac:dyDescent="0.25">
      <c r="A31" s="22"/>
      <c r="B31" s="22"/>
      <c r="C31" s="22"/>
      <c r="D31" s="22"/>
      <c r="E31" s="22"/>
      <c r="F31" s="22"/>
    </row>
    <row r="32" spans="1:6" x14ac:dyDescent="0.25">
      <c r="A32" s="22"/>
      <c r="B32" s="22"/>
      <c r="C32" s="22"/>
      <c r="D32" s="22"/>
      <c r="E32" s="22"/>
      <c r="F32" s="22"/>
    </row>
    <row r="33" spans="1:6" x14ac:dyDescent="0.25">
      <c r="A33" s="22"/>
      <c r="B33" s="22"/>
      <c r="C33" s="22"/>
      <c r="D33" s="22"/>
      <c r="E33" s="22"/>
      <c r="F33" s="22"/>
    </row>
    <row r="34" spans="1:6" x14ac:dyDescent="0.25">
      <c r="A34" s="22"/>
      <c r="B34" s="22"/>
      <c r="C34" s="22"/>
      <c r="D34" s="22"/>
      <c r="E34" s="22"/>
      <c r="F34" s="22"/>
    </row>
    <row r="35" spans="1:6" x14ac:dyDescent="0.25">
      <c r="A35" s="22"/>
      <c r="B35" s="22"/>
      <c r="C35" s="22"/>
      <c r="D35" s="22"/>
      <c r="E35" s="22"/>
      <c r="F35" s="22"/>
    </row>
    <row r="36" spans="1:6" x14ac:dyDescent="0.25">
      <c r="A36" s="22"/>
      <c r="B36" s="22"/>
      <c r="C36" s="22"/>
      <c r="D36" s="22"/>
      <c r="E36" s="22"/>
      <c r="F36" s="22"/>
    </row>
    <row r="37" spans="1:6" x14ac:dyDescent="0.25">
      <c r="A37" s="22"/>
      <c r="B37" s="22"/>
      <c r="C37" s="22"/>
      <c r="D37" s="22"/>
      <c r="E37" s="22"/>
      <c r="F37" s="22"/>
    </row>
    <row r="38" spans="1:6" x14ac:dyDescent="0.25">
      <c r="A38" s="22"/>
      <c r="B38" s="22"/>
      <c r="C38" s="22"/>
      <c r="D38" s="22"/>
      <c r="E38" s="22"/>
      <c r="F38" s="22"/>
    </row>
    <row r="39" spans="1:6" x14ac:dyDescent="0.25">
      <c r="A39" s="22"/>
      <c r="B39" s="22"/>
      <c r="C39" s="22"/>
      <c r="D39" s="22"/>
      <c r="E39" s="22"/>
      <c r="F39" s="22"/>
    </row>
    <row r="40" spans="1:6" x14ac:dyDescent="0.25">
      <c r="A40" s="22"/>
      <c r="B40" s="22"/>
      <c r="C40" s="22"/>
      <c r="D40" s="22"/>
      <c r="E40" s="22"/>
      <c r="F40" s="22"/>
    </row>
    <row r="41" spans="1:6" x14ac:dyDescent="0.25">
      <c r="A41" s="22"/>
      <c r="B41" s="22"/>
      <c r="C41" s="22"/>
      <c r="D41" s="22"/>
      <c r="E41" s="22"/>
      <c r="F41" s="22"/>
    </row>
    <row r="42" spans="1:6" x14ac:dyDescent="0.25">
      <c r="A42" s="22"/>
      <c r="B42" s="22"/>
      <c r="C42" s="22"/>
      <c r="D42" s="22"/>
      <c r="E42" s="22"/>
      <c r="F42" s="22"/>
    </row>
    <row r="43" spans="1:6" x14ac:dyDescent="0.25">
      <c r="A43" s="22"/>
      <c r="B43" s="22"/>
      <c r="C43" s="22"/>
      <c r="D43" s="22"/>
      <c r="E43" s="22"/>
      <c r="F43" s="22"/>
    </row>
    <row r="44" spans="1:6" x14ac:dyDescent="0.25">
      <c r="A44" s="55" t="s">
        <v>380</v>
      </c>
      <c r="B44" s="38"/>
      <c r="C44" s="38"/>
      <c r="D44" s="38"/>
      <c r="E44" s="39"/>
      <c r="F44" s="22"/>
    </row>
    <row r="45" spans="1:6" x14ac:dyDescent="0.25">
      <c r="A45" s="22"/>
      <c r="B45" s="22"/>
      <c r="C45" s="22"/>
      <c r="D45" s="22"/>
      <c r="E45" s="22"/>
      <c r="F45" s="22"/>
    </row>
    <row r="46" spans="1:6" x14ac:dyDescent="0.25">
      <c r="A46" s="55" t="s">
        <v>389</v>
      </c>
      <c r="B46" s="38"/>
      <c r="C46" s="38"/>
      <c r="D46" s="38"/>
      <c r="E46" s="39"/>
      <c r="F46" s="22"/>
    </row>
    <row r="47" spans="1:6" x14ac:dyDescent="0.25">
      <c r="A47" s="55"/>
      <c r="B47" s="38"/>
      <c r="C47" s="38"/>
      <c r="D47" s="38"/>
      <c r="E47" s="39"/>
      <c r="F47" s="22"/>
    </row>
    <row r="48" spans="1:6" x14ac:dyDescent="0.25">
      <c r="A48" s="55" t="s">
        <v>395</v>
      </c>
      <c r="B48" s="38"/>
      <c r="C48" s="38"/>
      <c r="D48" s="38"/>
      <c r="E48" s="39"/>
      <c r="F48" s="22"/>
    </row>
    <row r="49" spans="1:6" x14ac:dyDescent="0.25">
      <c r="A49" s="55"/>
      <c r="B49" s="38"/>
      <c r="C49" s="38"/>
      <c r="D49" s="38"/>
      <c r="E49" s="39"/>
      <c r="F49" s="22"/>
    </row>
    <row r="50" spans="1:6" x14ac:dyDescent="0.25">
      <c r="A50" s="55" t="s">
        <v>398</v>
      </c>
      <c r="B50" s="38"/>
      <c r="C50" s="38"/>
      <c r="D50" s="38"/>
      <c r="E50" s="39"/>
      <c r="F50" s="22"/>
    </row>
    <row r="51" spans="1:6" x14ac:dyDescent="0.25">
      <c r="A51" s="55"/>
      <c r="B51" s="38"/>
      <c r="C51" s="56" t="s">
        <v>400</v>
      </c>
      <c r="D51" s="57"/>
      <c r="E51" s="58"/>
      <c r="F51" s="59"/>
    </row>
  </sheetData>
  <pageMargins left="1.0900000000000001" right="0.75" top="0.61" bottom="0.7" header="0.33" footer="0.33"/>
  <pageSetup scale="97" orientation="portrait" r:id="rId1"/>
  <headerFooter alignWithMargins="0">
    <oddFooter>&amp;CPage 19
 Annual Report to South Dakota</odd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4"/>
  <sheetViews>
    <sheetView zoomScaleNormal="100" workbookViewId="0">
      <selection activeCell="A7" sqref="A1:XFD1048576"/>
    </sheetView>
  </sheetViews>
  <sheetFormatPr defaultRowHeight="12" x14ac:dyDescent="0.2"/>
  <cols>
    <col min="1" max="1" width="84.5703125" style="71" customWidth="1"/>
    <col min="2" max="16384" width="9.140625" style="71"/>
  </cols>
  <sheetData>
    <row r="1" spans="1:1" x14ac:dyDescent="0.2">
      <c r="A1" s="72" t="s">
        <v>0</v>
      </c>
    </row>
    <row r="2" spans="1:1" x14ac:dyDescent="0.2">
      <c r="A2" s="73"/>
    </row>
    <row r="3" spans="1:1" x14ac:dyDescent="0.2">
      <c r="A3" s="94" t="s">
        <v>427</v>
      </c>
    </row>
    <row r="4" spans="1:1" x14ac:dyDescent="0.2">
      <c r="A4" s="94" t="s">
        <v>419</v>
      </c>
    </row>
    <row r="5" spans="1:1" x14ac:dyDescent="0.2">
      <c r="A5" s="93" t="s">
        <v>24</v>
      </c>
    </row>
    <row r="6" spans="1:1" x14ac:dyDescent="0.2">
      <c r="A6" s="95" t="s">
        <v>428</v>
      </c>
    </row>
    <row r="7" spans="1:1" x14ac:dyDescent="0.2">
      <c r="A7" s="93" t="s">
        <v>60</v>
      </c>
    </row>
    <row r="8" spans="1:1" x14ac:dyDescent="0.2">
      <c r="A8" s="93" t="s">
        <v>79</v>
      </c>
    </row>
    <row r="9" spans="1:1" x14ac:dyDescent="0.2">
      <c r="A9" s="93"/>
    </row>
    <row r="10" spans="1:1" x14ac:dyDescent="0.2">
      <c r="A10" s="93" t="s">
        <v>103</v>
      </c>
    </row>
    <row r="11" spans="1:1" x14ac:dyDescent="0.2">
      <c r="A11" s="93" t="s">
        <v>120</v>
      </c>
    </row>
    <row r="12" spans="1:1" x14ac:dyDescent="0.2">
      <c r="A12" s="93" t="s">
        <v>133</v>
      </c>
    </row>
    <row r="13" spans="1:1" x14ac:dyDescent="0.2">
      <c r="A13" s="93" t="s">
        <v>144</v>
      </c>
    </row>
    <row r="14" spans="1:1" x14ac:dyDescent="0.2">
      <c r="A14" s="93"/>
    </row>
    <row r="15" spans="1:1" x14ac:dyDescent="0.2">
      <c r="A15" s="93" t="s">
        <v>175</v>
      </c>
    </row>
    <row r="16" spans="1:1" x14ac:dyDescent="0.2">
      <c r="A16" s="93"/>
    </row>
    <row r="17" spans="1:1" x14ac:dyDescent="0.2">
      <c r="A17" s="93" t="s">
        <v>429</v>
      </c>
    </row>
    <row r="18" spans="1:1" x14ac:dyDescent="0.2">
      <c r="A18" s="93" t="s">
        <v>430</v>
      </c>
    </row>
    <row r="19" spans="1:1" x14ac:dyDescent="0.2">
      <c r="A19" s="93" t="s">
        <v>205</v>
      </c>
    </row>
    <row r="20" spans="1:1" x14ac:dyDescent="0.2">
      <c r="A20" s="93" t="s">
        <v>214</v>
      </c>
    </row>
    <row r="21" spans="1:1" x14ac:dyDescent="0.2">
      <c r="A21" s="93" t="s">
        <v>226</v>
      </c>
    </row>
    <row r="22" spans="1:1" x14ac:dyDescent="0.2">
      <c r="A22" s="93" t="s">
        <v>431</v>
      </c>
    </row>
    <row r="23" spans="1:1" x14ac:dyDescent="0.2">
      <c r="A23" s="93"/>
    </row>
    <row r="24" spans="1:1" x14ac:dyDescent="0.2">
      <c r="A24" s="96" t="s">
        <v>254</v>
      </c>
    </row>
    <row r="25" spans="1:1" x14ac:dyDescent="0.2">
      <c r="A25" s="97" t="s">
        <v>261</v>
      </c>
    </row>
    <row r="26" spans="1:1" x14ac:dyDescent="0.2">
      <c r="A26" s="98" t="s">
        <v>268</v>
      </c>
    </row>
    <row r="27" spans="1:1" x14ac:dyDescent="0.2">
      <c r="A27" s="98" t="s">
        <v>276</v>
      </c>
    </row>
    <row r="28" spans="1:1" x14ac:dyDescent="0.2">
      <c r="A28" s="98" t="s">
        <v>284</v>
      </c>
    </row>
    <row r="29" spans="1:1" x14ac:dyDescent="0.2">
      <c r="A29" s="98" t="s">
        <v>288</v>
      </c>
    </row>
    <row r="30" spans="1:1" x14ac:dyDescent="0.2">
      <c r="A30" s="98" t="s">
        <v>299</v>
      </c>
    </row>
    <row r="31" spans="1:1" x14ac:dyDescent="0.2">
      <c r="A31" s="98" t="s">
        <v>303</v>
      </c>
    </row>
    <row r="32" spans="1:1" x14ac:dyDescent="0.2">
      <c r="A32" s="98" t="s">
        <v>309</v>
      </c>
    </row>
    <row r="33" spans="1:1" x14ac:dyDescent="0.2">
      <c r="A33" s="99" t="s">
        <v>316</v>
      </c>
    </row>
    <row r="34" spans="1:1" x14ac:dyDescent="0.2">
      <c r="A34" s="100"/>
    </row>
    <row r="35" spans="1:1" x14ac:dyDescent="0.2">
      <c r="A35" s="100" t="s">
        <v>329</v>
      </c>
    </row>
    <row r="36" spans="1:1" x14ac:dyDescent="0.2">
      <c r="A36" s="100" t="s">
        <v>334</v>
      </c>
    </row>
    <row r="37" spans="1:1" x14ac:dyDescent="0.2">
      <c r="A37" s="100" t="s">
        <v>341</v>
      </c>
    </row>
    <row r="38" spans="1:1" x14ac:dyDescent="0.2">
      <c r="A38" s="100"/>
    </row>
    <row r="39" spans="1:1" x14ac:dyDescent="0.2">
      <c r="A39" s="100" t="s">
        <v>432</v>
      </c>
    </row>
    <row r="40" spans="1:1" x14ac:dyDescent="0.2">
      <c r="A40" s="100" t="s">
        <v>355</v>
      </c>
    </row>
    <row r="41" spans="1:1" x14ac:dyDescent="0.2">
      <c r="A41" s="73"/>
    </row>
    <row r="42" spans="1:1" x14ac:dyDescent="0.2">
      <c r="A42" s="101" t="s">
        <v>362</v>
      </c>
    </row>
    <row r="43" spans="1:1" x14ac:dyDescent="0.2">
      <c r="A43" s="73"/>
    </row>
    <row r="44" spans="1:1" x14ac:dyDescent="0.2">
      <c r="A44" s="73"/>
    </row>
    <row r="45" spans="1:1" x14ac:dyDescent="0.2">
      <c r="A45" s="73"/>
    </row>
    <row r="46" spans="1:1" x14ac:dyDescent="0.2">
      <c r="A46" s="73"/>
    </row>
    <row r="47" spans="1:1" x14ac:dyDescent="0.2">
      <c r="A47" s="73"/>
    </row>
    <row r="48" spans="1:1" x14ac:dyDescent="0.2">
      <c r="A48" s="73"/>
    </row>
    <row r="49" spans="1:1" x14ac:dyDescent="0.2">
      <c r="A49" s="73"/>
    </row>
    <row r="50" spans="1:1" x14ac:dyDescent="0.2">
      <c r="A50" s="73"/>
    </row>
    <row r="51" spans="1:1" x14ac:dyDescent="0.2">
      <c r="A51" s="73"/>
    </row>
    <row r="52" spans="1:1" x14ac:dyDescent="0.2">
      <c r="A52" s="73"/>
    </row>
    <row r="53" spans="1:1" x14ac:dyDescent="0.2">
      <c r="A53" s="73"/>
    </row>
    <row r="54" spans="1:1" x14ac:dyDescent="0.2">
      <c r="A54" s="73"/>
    </row>
  </sheetData>
  <pageMargins left="1.0900000000000001" right="0.75" top="0.61" bottom="0.7" header="0.33" footer="0.33"/>
  <pageSetup scale="97" orientation="portrait" r:id="rId1"/>
  <headerFooter alignWithMargins="0">
    <oddFooter>&amp;CPage 2
 Annual Report to South Dakota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47"/>
  <sheetViews>
    <sheetView zoomScaleNormal="100" workbookViewId="0">
      <selection sqref="A1:XFD1048576"/>
    </sheetView>
  </sheetViews>
  <sheetFormatPr defaultRowHeight="14.25" x14ac:dyDescent="0.25"/>
  <cols>
    <col min="1" max="100" width="21.5703125" style="2" customWidth="1"/>
    <col min="101" max="16384" width="9.140625" style="2"/>
  </cols>
  <sheetData>
    <row r="1" spans="1:3" x14ac:dyDescent="0.25">
      <c r="A1" s="17" t="s">
        <v>2</v>
      </c>
      <c r="B1" s="12" t="s">
        <v>3</v>
      </c>
      <c r="C1" s="33">
        <f>'1'!D6</f>
        <v>2024</v>
      </c>
    </row>
    <row r="2" spans="1:3" x14ac:dyDescent="0.25">
      <c r="A2" s="34" t="s">
        <v>13</v>
      </c>
      <c r="B2" s="35"/>
      <c r="C2" s="35"/>
    </row>
    <row r="4" spans="1:3" x14ac:dyDescent="0.25">
      <c r="A4" s="2" t="s">
        <v>38</v>
      </c>
    </row>
    <row r="8" spans="1:3" x14ac:dyDescent="0.25">
      <c r="A8" s="2" t="s">
        <v>102</v>
      </c>
    </row>
    <row r="9" spans="1:3" x14ac:dyDescent="0.25">
      <c r="A9" s="2" t="s">
        <v>118</v>
      </c>
    </row>
    <row r="19" spans="1:3" x14ac:dyDescent="0.25">
      <c r="A19" s="18"/>
      <c r="B19" s="18"/>
      <c r="C19" s="18"/>
    </row>
    <row r="20" spans="1:3" x14ac:dyDescent="0.25">
      <c r="A20" s="2" t="s">
        <v>238</v>
      </c>
    </row>
    <row r="32" spans="1:3" x14ac:dyDescent="0.25">
      <c r="A32" s="2" t="s">
        <v>321</v>
      </c>
    </row>
    <row r="33" spans="1:1" x14ac:dyDescent="0.25">
      <c r="A33" s="2" t="s">
        <v>327</v>
      </c>
    </row>
    <row r="47" spans="1:1" x14ac:dyDescent="0.25">
      <c r="A47" s="2" t="s">
        <v>384</v>
      </c>
    </row>
  </sheetData>
  <pageMargins left="1.0900000000000001" right="0.75" top="0.61" bottom="0.7" header="0.33" footer="0.33"/>
  <pageSetup scale="97" orientation="portrait" r:id="rId1"/>
  <headerFooter alignWithMargins="0">
    <oddFooter>&amp;CPage 20
 Annual Report to South Dakota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35"/>
  <sheetViews>
    <sheetView topLeftCell="C1" workbookViewId="0">
      <selection activeCell="C1" sqref="A1:XFD1048576"/>
    </sheetView>
  </sheetViews>
  <sheetFormatPr defaultRowHeight="14.25" x14ac:dyDescent="0.25"/>
  <cols>
    <col min="1" max="1" width="25.7109375" style="2" customWidth="1"/>
    <col min="2" max="2" width="9.85546875" style="2" customWidth="1"/>
    <col min="3" max="3" width="10" style="2" customWidth="1"/>
    <col min="4" max="4" width="12.28515625" style="2" customWidth="1"/>
    <col min="5" max="5" width="15.7109375" style="2" customWidth="1"/>
    <col min="6" max="6" width="14.140625" style="2" customWidth="1"/>
    <col min="7" max="7" width="14.5703125" style="2" customWidth="1"/>
    <col min="8" max="8" width="12.5703125" style="2" customWidth="1"/>
    <col min="9" max="16384" width="9.140625" style="2"/>
  </cols>
  <sheetData>
    <row r="1" spans="1:8" x14ac:dyDescent="0.25">
      <c r="A1" s="17" t="s">
        <v>2</v>
      </c>
      <c r="B1" s="17"/>
      <c r="C1" s="17"/>
      <c r="D1" s="17"/>
      <c r="E1" s="17"/>
      <c r="G1" s="6" t="s">
        <v>401</v>
      </c>
      <c r="H1" s="6">
        <f>'1'!D6</f>
        <v>2024</v>
      </c>
    </row>
    <row r="3" spans="1:8" x14ac:dyDescent="0.25">
      <c r="A3" s="4" t="s">
        <v>402</v>
      </c>
      <c r="B3" s="1"/>
      <c r="C3" s="1"/>
      <c r="D3" s="1"/>
      <c r="E3" s="1"/>
      <c r="F3" s="1"/>
      <c r="G3" s="1"/>
      <c r="H3" s="1"/>
    </row>
    <row r="4" spans="1:8" x14ac:dyDescent="0.25">
      <c r="A4" s="4" t="s">
        <v>403</v>
      </c>
      <c r="B4" s="1"/>
      <c r="C4" s="1"/>
      <c r="D4" s="1"/>
      <c r="E4" s="1"/>
      <c r="F4" s="1"/>
      <c r="G4" s="1"/>
      <c r="H4" s="1"/>
    </row>
    <row r="5" spans="1:8" x14ac:dyDescent="0.25">
      <c r="C5" s="18"/>
    </row>
    <row r="6" spans="1:8" x14ac:dyDescent="0.25">
      <c r="A6" s="19"/>
      <c r="B6" s="19" t="s">
        <v>404</v>
      </c>
      <c r="C6" s="19" t="s">
        <v>405</v>
      </c>
      <c r="D6" s="19" t="s">
        <v>224</v>
      </c>
      <c r="E6" s="19" t="s">
        <v>234</v>
      </c>
      <c r="F6" s="19" t="s">
        <v>406</v>
      </c>
      <c r="G6" s="19" t="s">
        <v>407</v>
      </c>
      <c r="H6" s="19" t="s">
        <v>408</v>
      </c>
    </row>
    <row r="7" spans="1:8" x14ac:dyDescent="0.25">
      <c r="A7" s="20" t="s">
        <v>409</v>
      </c>
      <c r="B7" s="20" t="s">
        <v>410</v>
      </c>
      <c r="C7" s="20" t="s">
        <v>411</v>
      </c>
      <c r="D7" s="20" t="s">
        <v>412</v>
      </c>
      <c r="E7" s="20" t="s">
        <v>247</v>
      </c>
      <c r="F7" s="20" t="s">
        <v>408</v>
      </c>
      <c r="G7" s="20" t="s">
        <v>247</v>
      </c>
      <c r="H7" s="20" t="s">
        <v>413</v>
      </c>
    </row>
    <row r="8" spans="1:8" x14ac:dyDescent="0.25">
      <c r="A8" s="21"/>
      <c r="B8" s="21"/>
      <c r="C8" s="21"/>
      <c r="D8" s="22"/>
      <c r="E8" s="22"/>
      <c r="F8" s="22" t="s">
        <v>50</v>
      </c>
      <c r="G8" s="22"/>
      <c r="H8" s="22"/>
    </row>
    <row r="9" spans="1:8" x14ac:dyDescent="0.25">
      <c r="A9" s="21"/>
      <c r="B9" s="21"/>
      <c r="C9" s="21"/>
      <c r="D9" s="22"/>
      <c r="E9" s="22"/>
      <c r="F9" s="22"/>
      <c r="G9" s="22"/>
      <c r="H9" s="22"/>
    </row>
    <row r="10" spans="1:8" x14ac:dyDescent="0.25">
      <c r="A10" s="21"/>
      <c r="B10" s="21"/>
      <c r="C10" s="21"/>
      <c r="D10" s="22"/>
      <c r="E10" s="22"/>
      <c r="F10" s="22"/>
      <c r="G10" s="22"/>
      <c r="H10" s="22"/>
    </row>
    <row r="11" spans="1:8" x14ac:dyDescent="0.25">
      <c r="A11" s="21"/>
      <c r="B11" s="21"/>
      <c r="C11" s="21"/>
      <c r="D11" s="22"/>
      <c r="E11" s="22"/>
      <c r="F11" s="22"/>
      <c r="G11" s="22"/>
      <c r="H11" s="22"/>
    </row>
    <row r="12" spans="1:8" x14ac:dyDescent="0.25">
      <c r="A12" s="21"/>
      <c r="B12" s="21"/>
      <c r="C12" s="21"/>
      <c r="D12" s="22"/>
      <c r="E12" s="22"/>
      <c r="F12" s="22"/>
      <c r="G12" s="22"/>
      <c r="H12" s="22"/>
    </row>
    <row r="13" spans="1:8" x14ac:dyDescent="0.25">
      <c r="A13" s="21"/>
      <c r="B13" s="21"/>
      <c r="C13" s="21"/>
      <c r="D13" s="22"/>
      <c r="E13" s="22"/>
      <c r="F13" s="22"/>
      <c r="G13" s="22"/>
      <c r="H13" s="22"/>
    </row>
    <row r="14" spans="1:8" x14ac:dyDescent="0.25">
      <c r="A14" s="21"/>
      <c r="B14" s="21"/>
      <c r="C14" s="21"/>
      <c r="D14" s="22"/>
      <c r="E14" s="22"/>
      <c r="F14" s="22"/>
      <c r="G14" s="22"/>
      <c r="H14" s="22"/>
    </row>
    <row r="15" spans="1:8" x14ac:dyDescent="0.25">
      <c r="A15" s="21"/>
      <c r="B15" s="21"/>
      <c r="C15" s="21"/>
      <c r="D15" s="22"/>
      <c r="E15" s="22"/>
      <c r="F15" s="22"/>
      <c r="G15" s="22"/>
      <c r="H15" s="22"/>
    </row>
    <row r="16" spans="1:8" x14ac:dyDescent="0.25">
      <c r="A16" s="21"/>
      <c r="B16" s="21"/>
      <c r="C16" s="21"/>
      <c r="D16" s="22"/>
      <c r="E16" s="22"/>
      <c r="F16" s="22"/>
      <c r="G16" s="22"/>
      <c r="H16" s="22"/>
    </row>
    <row r="17" spans="1:8" x14ac:dyDescent="0.25">
      <c r="A17" s="21"/>
      <c r="B17" s="21"/>
      <c r="C17" s="21"/>
      <c r="D17" s="22"/>
      <c r="E17" s="22"/>
      <c r="F17" s="22"/>
      <c r="G17" s="22"/>
      <c r="H17" s="22"/>
    </row>
    <row r="18" spans="1:8" x14ac:dyDescent="0.25">
      <c r="A18" s="21"/>
      <c r="B18" s="21"/>
      <c r="C18" s="21"/>
      <c r="D18" s="22"/>
      <c r="E18" s="22"/>
      <c r="F18" s="22"/>
      <c r="G18" s="22"/>
      <c r="H18" s="22"/>
    </row>
    <row r="19" spans="1:8" x14ac:dyDescent="0.25">
      <c r="A19" s="21"/>
      <c r="B19" s="21"/>
      <c r="C19" s="21"/>
      <c r="D19" s="22"/>
      <c r="E19" s="22"/>
      <c r="F19" s="22"/>
      <c r="G19" s="22"/>
      <c r="H19" s="22"/>
    </row>
    <row r="20" spans="1:8" x14ac:dyDescent="0.25">
      <c r="A20" s="21"/>
      <c r="B20" s="21"/>
      <c r="C20" s="21"/>
      <c r="D20" s="22"/>
      <c r="E20" s="22"/>
      <c r="F20" s="22"/>
      <c r="G20" s="22"/>
      <c r="H20" s="22"/>
    </row>
    <row r="21" spans="1:8" x14ac:dyDescent="0.25">
      <c r="A21" s="21"/>
      <c r="B21" s="21"/>
      <c r="C21" s="21"/>
      <c r="D21" s="22"/>
      <c r="E21" s="22"/>
      <c r="F21" s="22"/>
      <c r="G21" s="22"/>
      <c r="H21" s="22"/>
    </row>
    <row r="22" spans="1:8" x14ac:dyDescent="0.25">
      <c r="A22" s="21"/>
      <c r="B22" s="21"/>
      <c r="C22" s="21"/>
      <c r="D22" s="22"/>
      <c r="E22" s="22"/>
      <c r="F22" s="22"/>
      <c r="G22" s="22"/>
      <c r="H22" s="22"/>
    </row>
    <row r="23" spans="1:8" x14ac:dyDescent="0.25">
      <c r="A23" s="21"/>
      <c r="B23" s="21"/>
      <c r="C23" s="21"/>
      <c r="D23" s="22"/>
      <c r="E23" s="22"/>
      <c r="F23" s="22"/>
      <c r="G23" s="22"/>
      <c r="H23" s="22"/>
    </row>
    <row r="24" spans="1:8" x14ac:dyDescent="0.25">
      <c r="A24" s="21"/>
      <c r="B24" s="21"/>
      <c r="C24" s="21"/>
      <c r="D24" s="22"/>
      <c r="E24" s="22"/>
      <c r="F24" s="22"/>
      <c r="G24" s="22"/>
      <c r="H24" s="22"/>
    </row>
    <row r="25" spans="1:8" x14ac:dyDescent="0.25">
      <c r="A25" s="21"/>
      <c r="B25" s="21"/>
      <c r="C25" s="21"/>
      <c r="D25" s="22"/>
      <c r="E25" s="22"/>
      <c r="F25" s="22"/>
      <c r="G25" s="22"/>
      <c r="H25" s="22"/>
    </row>
    <row r="26" spans="1:8" x14ac:dyDescent="0.25">
      <c r="A26" s="23"/>
      <c r="B26" s="23"/>
      <c r="C26" s="23"/>
      <c r="D26" s="24"/>
      <c r="E26" s="24"/>
      <c r="F26" s="24"/>
      <c r="G26" s="24"/>
      <c r="H26" s="24"/>
    </row>
    <row r="27" spans="1:8" x14ac:dyDescent="0.25">
      <c r="A27" s="23"/>
      <c r="B27" s="23"/>
      <c r="C27" s="23"/>
      <c r="D27" s="24"/>
      <c r="E27" s="24"/>
      <c r="F27" s="24"/>
      <c r="G27" s="24"/>
      <c r="H27" s="24"/>
    </row>
    <row r="28" spans="1:8" x14ac:dyDescent="0.25">
      <c r="A28" s="25" t="s">
        <v>224</v>
      </c>
      <c r="B28" s="26"/>
      <c r="C28" s="26"/>
      <c r="D28" s="27"/>
      <c r="E28" s="27"/>
      <c r="F28" s="27"/>
      <c r="G28" s="27"/>
      <c r="H28" s="27"/>
    </row>
    <row r="29" spans="1:8" x14ac:dyDescent="0.25">
      <c r="A29" s="28"/>
      <c r="B29" s="29"/>
      <c r="C29" s="29"/>
      <c r="D29" s="30"/>
      <c r="E29" s="30"/>
      <c r="F29" s="30"/>
      <c r="G29" s="30"/>
      <c r="H29" s="30"/>
    </row>
    <row r="30" spans="1:8" x14ac:dyDescent="0.25">
      <c r="A30" s="31"/>
      <c r="B30" s="31"/>
      <c r="C30" s="31"/>
      <c r="D30" s="31"/>
      <c r="E30" s="31"/>
      <c r="F30" s="31"/>
      <c r="G30" s="31"/>
      <c r="H30" s="31"/>
    </row>
    <row r="31" spans="1:8" x14ac:dyDescent="0.25">
      <c r="A31" s="32" t="s">
        <v>414</v>
      </c>
      <c r="B31" s="32"/>
      <c r="C31" s="32"/>
      <c r="D31" s="32"/>
      <c r="E31" s="32"/>
      <c r="F31" s="32"/>
      <c r="G31" s="32"/>
      <c r="H31" s="32"/>
    </row>
    <row r="32" spans="1:8" x14ac:dyDescent="0.25">
      <c r="A32" s="32" t="s">
        <v>415</v>
      </c>
      <c r="B32" s="32"/>
      <c r="C32" s="32"/>
      <c r="D32" s="32"/>
      <c r="E32" s="32"/>
      <c r="F32" s="32"/>
      <c r="G32" s="32"/>
      <c r="H32" s="32"/>
    </row>
    <row r="33" spans="1:8" x14ac:dyDescent="0.25">
      <c r="A33" s="18" t="s">
        <v>424</v>
      </c>
      <c r="B33" s="18"/>
      <c r="C33" s="18"/>
      <c r="D33" s="18"/>
      <c r="E33" s="18"/>
      <c r="F33" s="18"/>
      <c r="G33" s="18"/>
      <c r="H33" s="18"/>
    </row>
    <row r="34" spans="1:8" x14ac:dyDescent="0.25">
      <c r="A34" s="18"/>
      <c r="B34" s="18"/>
      <c r="C34" s="18"/>
      <c r="D34" s="18"/>
      <c r="E34" s="18"/>
      <c r="F34" s="18"/>
      <c r="G34" s="18"/>
      <c r="H34" s="18"/>
    </row>
    <row r="35" spans="1:8" x14ac:dyDescent="0.25">
      <c r="A35" s="18" t="s">
        <v>416</v>
      </c>
      <c r="B35" s="18"/>
      <c r="C35" s="18"/>
      <c r="D35" s="18"/>
      <c r="E35" s="18"/>
      <c r="F35" s="18"/>
      <c r="G35" s="18"/>
      <c r="H35" s="18"/>
    </row>
  </sheetData>
  <pageMargins left="0.75" right="0.75" top="1" bottom="1" header="0.5" footer="0.5"/>
  <pageSetup orientation="landscape" r:id="rId1"/>
  <headerFooter alignWithMargins="0">
    <oddFooter>&amp;CPage 21
Annual Report to South Dakota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41"/>
  <sheetViews>
    <sheetView zoomScaleNormal="100" workbookViewId="0">
      <selection activeCell="H18" sqref="H18"/>
    </sheetView>
  </sheetViews>
  <sheetFormatPr defaultRowHeight="14.25" x14ac:dyDescent="0.25"/>
  <cols>
    <col min="1" max="1" width="30.85546875" style="2" customWidth="1"/>
    <col min="2" max="2" width="26.5703125" style="2" customWidth="1"/>
    <col min="3" max="3" width="28.140625" style="2" customWidth="1"/>
    <col min="4" max="16384" width="9.140625" style="2"/>
  </cols>
  <sheetData>
    <row r="2" spans="1:3" x14ac:dyDescent="0.25">
      <c r="A2" s="18" t="s">
        <v>7</v>
      </c>
      <c r="B2" s="17"/>
      <c r="C2" s="17"/>
    </row>
    <row r="3" spans="1:3" x14ac:dyDescent="0.25">
      <c r="A3" s="18"/>
    </row>
    <row r="4" spans="1:3" x14ac:dyDescent="0.25">
      <c r="A4" s="18" t="s">
        <v>25</v>
      </c>
      <c r="B4" s="17"/>
      <c r="C4" s="17"/>
    </row>
    <row r="5" spans="1:3" x14ac:dyDescent="0.25">
      <c r="A5" s="18"/>
    </row>
    <row r="6" spans="1:3" x14ac:dyDescent="0.25">
      <c r="A6" s="18" t="s">
        <v>61</v>
      </c>
      <c r="B6" s="17"/>
      <c r="C6" s="17"/>
    </row>
    <row r="7" spans="1:3" x14ac:dyDescent="0.25">
      <c r="A7" s="18"/>
    </row>
    <row r="8" spans="1:3" x14ac:dyDescent="0.25">
      <c r="A8" s="36" t="s">
        <v>91</v>
      </c>
      <c r="B8" s="31"/>
      <c r="C8" s="31"/>
    </row>
    <row r="10" spans="1:3" x14ac:dyDescent="0.25">
      <c r="A10" s="16" t="s">
        <v>134</v>
      </c>
      <c r="B10" s="16" t="s">
        <v>135</v>
      </c>
      <c r="C10" s="16" t="s">
        <v>136</v>
      </c>
    </row>
    <row r="11" spans="1:3" x14ac:dyDescent="0.25">
      <c r="A11" s="17"/>
      <c r="B11" s="17"/>
      <c r="C11" s="17"/>
    </row>
    <row r="12" spans="1:3" x14ac:dyDescent="0.25">
      <c r="A12" s="17"/>
      <c r="B12" s="17"/>
      <c r="C12" s="17"/>
    </row>
    <row r="13" spans="1:3" x14ac:dyDescent="0.25">
      <c r="A13" s="17"/>
      <c r="B13" s="17"/>
      <c r="C13" s="17"/>
    </row>
    <row r="14" spans="1:3" x14ac:dyDescent="0.25">
      <c r="A14" s="17"/>
      <c r="B14" s="17"/>
      <c r="C14" s="17"/>
    </row>
    <row r="15" spans="1:3" x14ac:dyDescent="0.25">
      <c r="A15" s="17"/>
      <c r="B15" s="17"/>
      <c r="C15" s="17"/>
    </row>
    <row r="16" spans="1:3" x14ac:dyDescent="0.25">
      <c r="A16" s="17"/>
      <c r="B16" s="17"/>
      <c r="C16" s="17"/>
    </row>
    <row r="17" spans="1:3" x14ac:dyDescent="0.25">
      <c r="A17" s="17"/>
      <c r="B17" s="17"/>
      <c r="C17" s="17"/>
    </row>
    <row r="18" spans="1:3" x14ac:dyDescent="0.25">
      <c r="A18" s="64"/>
      <c r="B18" s="64"/>
      <c r="C18" s="64"/>
    </row>
    <row r="19" spans="1:3" x14ac:dyDescent="0.25">
      <c r="A19" s="17"/>
      <c r="B19" s="17"/>
      <c r="C19" s="17"/>
    </row>
    <row r="20" spans="1:3" x14ac:dyDescent="0.25">
      <c r="A20" s="17"/>
      <c r="B20" s="17"/>
      <c r="C20" s="17"/>
    </row>
    <row r="21" spans="1:3" x14ac:dyDescent="0.25">
      <c r="A21" s="17"/>
      <c r="B21" s="17"/>
      <c r="C21" s="17"/>
    </row>
    <row r="22" spans="1:3" x14ac:dyDescent="0.25">
      <c r="A22" s="17"/>
      <c r="B22" s="17"/>
      <c r="C22" s="17"/>
    </row>
    <row r="23" spans="1:3" x14ac:dyDescent="0.25">
      <c r="A23" s="17"/>
      <c r="B23" s="17"/>
      <c r="C23" s="17"/>
    </row>
    <row r="24" spans="1:3" x14ac:dyDescent="0.25">
      <c r="A24" s="17"/>
      <c r="B24" s="17"/>
      <c r="C24" s="17"/>
    </row>
    <row r="25" spans="1:3" x14ac:dyDescent="0.25">
      <c r="A25" s="17"/>
      <c r="B25" s="17"/>
      <c r="C25" s="17"/>
    </row>
    <row r="26" spans="1:3" x14ac:dyDescent="0.25">
      <c r="A26" s="17"/>
      <c r="B26" s="17"/>
      <c r="C26" s="17"/>
    </row>
    <row r="27" spans="1:3" x14ac:dyDescent="0.25">
      <c r="A27" s="17"/>
      <c r="B27" s="17"/>
      <c r="C27" s="17"/>
    </row>
    <row r="28" spans="1:3" x14ac:dyDescent="0.25">
      <c r="A28" s="17"/>
      <c r="B28" s="17"/>
      <c r="C28" s="17"/>
    </row>
    <row r="29" spans="1:3" x14ac:dyDescent="0.25">
      <c r="A29" s="17"/>
      <c r="B29" s="17"/>
      <c r="C29" s="17"/>
    </row>
    <row r="30" spans="1:3" x14ac:dyDescent="0.25">
      <c r="A30" s="17"/>
      <c r="B30" s="17"/>
      <c r="C30" s="17"/>
    </row>
    <row r="31" spans="1:3" x14ac:dyDescent="0.25">
      <c r="A31" s="17"/>
      <c r="B31" s="17"/>
      <c r="C31" s="17"/>
    </row>
    <row r="32" spans="1:3" x14ac:dyDescent="0.25">
      <c r="A32" s="17"/>
      <c r="B32" s="17"/>
      <c r="C32" s="17"/>
    </row>
    <row r="33" spans="1:3" x14ac:dyDescent="0.25">
      <c r="A33" s="17"/>
      <c r="B33" s="17"/>
      <c r="C33" s="17"/>
    </row>
    <row r="38" spans="1:3" x14ac:dyDescent="0.25">
      <c r="A38" s="36" t="s">
        <v>356</v>
      </c>
    </row>
    <row r="39" spans="1:3" x14ac:dyDescent="0.25">
      <c r="A39" s="17"/>
      <c r="B39" s="17"/>
      <c r="C39" s="17"/>
    </row>
    <row r="40" spans="1:3" x14ac:dyDescent="0.25">
      <c r="A40" s="17"/>
      <c r="B40" s="17"/>
      <c r="C40" s="17"/>
    </row>
    <row r="41" spans="1:3" x14ac:dyDescent="0.25">
      <c r="A41" s="17"/>
      <c r="B41" s="17"/>
      <c r="C41" s="17"/>
    </row>
  </sheetData>
  <pageMargins left="1.0900000000000001" right="0.75" top="0.61" bottom="0.7" header="0.33" footer="0.33"/>
  <pageSetup scale="97" orientation="portrait" r:id="rId1"/>
  <headerFooter alignWithMargins="0">
    <oddFooter>&amp;CPage 3
Annual Report to South Dakota</oddFooter>
  </headerFooter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I24"/>
  <sheetViews>
    <sheetView zoomScaleNormal="100" workbookViewId="0">
      <selection activeCell="M11" sqref="M11"/>
    </sheetView>
  </sheetViews>
  <sheetFormatPr defaultRowHeight="14.25" x14ac:dyDescent="0.25"/>
  <cols>
    <col min="1" max="16384" width="9.140625" style="2"/>
  </cols>
  <sheetData>
    <row r="3" spans="1:9" x14ac:dyDescent="0.25">
      <c r="A3" s="4" t="s">
        <v>1</v>
      </c>
      <c r="B3" s="1"/>
      <c r="C3" s="1"/>
      <c r="D3" s="1"/>
      <c r="E3" s="1"/>
      <c r="F3" s="1"/>
      <c r="G3" s="1"/>
      <c r="H3" s="1"/>
      <c r="I3" s="1"/>
    </row>
    <row r="5" spans="1:9" x14ac:dyDescent="0.25">
      <c r="A5" s="2" t="s">
        <v>14</v>
      </c>
    </row>
    <row r="7" spans="1:9" x14ac:dyDescent="0.25">
      <c r="A7" s="2" t="s">
        <v>39</v>
      </c>
    </row>
    <row r="9" spans="1:9" x14ac:dyDescent="0.25">
      <c r="A9" s="2" t="s">
        <v>80</v>
      </c>
    </row>
    <row r="10" spans="1:9" x14ac:dyDescent="0.25">
      <c r="A10" s="2" t="s">
        <v>92</v>
      </c>
    </row>
    <row r="11" spans="1:9" x14ac:dyDescent="0.25">
      <c r="A11" s="2" t="s">
        <v>104</v>
      </c>
    </row>
    <row r="12" spans="1:9" x14ac:dyDescent="0.25">
      <c r="A12" s="2" t="s">
        <v>121</v>
      </c>
    </row>
    <row r="13" spans="1:9" x14ac:dyDescent="0.25">
      <c r="A13" s="2" t="s">
        <v>137</v>
      </c>
    </row>
    <row r="14" spans="1:9" x14ac:dyDescent="0.25">
      <c r="A14" s="2" t="s">
        <v>145</v>
      </c>
    </row>
    <row r="15" spans="1:9" x14ac:dyDescent="0.25">
      <c r="A15" s="2" t="s">
        <v>161</v>
      </c>
    </row>
    <row r="17" spans="1:9" x14ac:dyDescent="0.25">
      <c r="C17" s="2" t="s">
        <v>183</v>
      </c>
      <c r="D17" s="17"/>
      <c r="E17" s="17"/>
      <c r="F17" s="17"/>
      <c r="G17" s="17"/>
      <c r="H17" s="17"/>
    </row>
    <row r="19" spans="1:9" x14ac:dyDescent="0.25">
      <c r="C19" s="2" t="s">
        <v>200</v>
      </c>
      <c r="D19" s="17"/>
      <c r="E19" s="17"/>
      <c r="F19" s="17"/>
      <c r="G19" s="17"/>
      <c r="H19" s="17"/>
    </row>
    <row r="21" spans="1:9" x14ac:dyDescent="0.25">
      <c r="A21" s="18"/>
      <c r="B21" s="18"/>
      <c r="C21" s="18"/>
      <c r="D21" s="18"/>
      <c r="E21" s="18"/>
      <c r="F21" s="18"/>
      <c r="G21" s="18"/>
      <c r="H21" s="18"/>
      <c r="I21" s="18"/>
    </row>
    <row r="22" spans="1:9" x14ac:dyDescent="0.25">
      <c r="A22" s="2" t="s">
        <v>227</v>
      </c>
    </row>
    <row r="23" spans="1:9" x14ac:dyDescent="0.25">
      <c r="A23" s="2" t="s">
        <v>240</v>
      </c>
    </row>
    <row r="24" spans="1:9" x14ac:dyDescent="0.25">
      <c r="A24" s="2" t="s">
        <v>248</v>
      </c>
    </row>
  </sheetData>
  <pageMargins left="1.0900000000000001" right="0.75" top="0.61" bottom="0.7" header="0.33" footer="0.33"/>
  <pageSetup scale="97" orientation="portrait" r:id="rId1"/>
  <headerFooter alignWithMargins="0">
    <oddFooter>&amp;CPage 4
Annual Report to South Dakota</oddFooter>
  </headerFooter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8"/>
  <sheetViews>
    <sheetView zoomScaleNormal="100" workbookViewId="0">
      <selection sqref="A1:XFD1048576"/>
    </sheetView>
  </sheetViews>
  <sheetFormatPr defaultRowHeight="14.25" x14ac:dyDescent="0.25"/>
  <cols>
    <col min="1" max="1" width="5.140625" style="2" customWidth="1"/>
    <col min="2" max="2" width="10" style="2" customWidth="1"/>
    <col min="3" max="3" width="33" style="2" customWidth="1"/>
    <col min="4" max="4" width="18.140625" style="2" customWidth="1"/>
    <col min="5" max="5" width="18.5703125" style="2" customWidth="1"/>
    <col min="6" max="16384" width="9.140625" style="2"/>
  </cols>
  <sheetData>
    <row r="1" spans="1:5" x14ac:dyDescent="0.25">
      <c r="A1" s="17" t="s">
        <v>2</v>
      </c>
      <c r="B1" s="17"/>
      <c r="C1" s="17"/>
      <c r="D1" s="60" t="s">
        <v>3</v>
      </c>
      <c r="E1" s="33">
        <f>'1'!D6</f>
        <v>2024</v>
      </c>
    </row>
    <row r="3" spans="1:5" x14ac:dyDescent="0.25">
      <c r="A3" s="4" t="s">
        <v>15</v>
      </c>
      <c r="B3" s="1"/>
      <c r="C3" s="1"/>
      <c r="D3" s="1"/>
      <c r="E3" s="1"/>
    </row>
    <row r="4" spans="1:5" x14ac:dyDescent="0.25">
      <c r="A4" s="47" t="s">
        <v>26</v>
      </c>
      <c r="B4" s="47" t="s">
        <v>27</v>
      </c>
      <c r="C4" s="47"/>
      <c r="D4" s="47" t="s">
        <v>28</v>
      </c>
      <c r="E4" s="47" t="s">
        <v>29</v>
      </c>
    </row>
    <row r="5" spans="1:5" x14ac:dyDescent="0.25">
      <c r="A5" s="54" t="s">
        <v>40</v>
      </c>
      <c r="B5" s="54" t="s">
        <v>40</v>
      </c>
      <c r="C5" s="54" t="s">
        <v>41</v>
      </c>
      <c r="D5" s="54" t="s">
        <v>42</v>
      </c>
      <c r="E5" s="54" t="s">
        <v>43</v>
      </c>
    </row>
    <row r="6" spans="1:5" x14ac:dyDescent="0.25">
      <c r="A6" s="40">
        <v>1</v>
      </c>
      <c r="B6" s="23"/>
      <c r="C6" s="40" t="s">
        <v>62</v>
      </c>
      <c r="D6" s="23"/>
      <c r="E6" s="23"/>
    </row>
    <row r="7" spans="1:5" x14ac:dyDescent="0.25">
      <c r="A7" s="40">
        <f t="shared" ref="A7:A24" si="0">(A6+1)</f>
        <v>2</v>
      </c>
      <c r="B7" s="102">
        <v>1120</v>
      </c>
      <c r="C7" s="23" t="s">
        <v>81</v>
      </c>
      <c r="D7" s="23"/>
      <c r="E7" s="23"/>
    </row>
    <row r="8" spans="1:5" x14ac:dyDescent="0.25">
      <c r="A8" s="40">
        <f t="shared" si="0"/>
        <v>3</v>
      </c>
      <c r="B8" s="102">
        <v>1220</v>
      </c>
      <c r="C8" s="23" t="s">
        <v>93</v>
      </c>
      <c r="D8" s="23"/>
      <c r="E8" s="23"/>
    </row>
    <row r="9" spans="1:5" x14ac:dyDescent="0.25">
      <c r="A9" s="40">
        <f t="shared" si="0"/>
        <v>4</v>
      </c>
      <c r="B9" s="102">
        <v>120</v>
      </c>
      <c r="C9" s="23" t="s">
        <v>105</v>
      </c>
      <c r="D9" s="23"/>
      <c r="E9" s="23"/>
    </row>
    <row r="10" spans="1:5" x14ac:dyDescent="0.25">
      <c r="A10" s="40">
        <f t="shared" si="0"/>
        <v>5</v>
      </c>
      <c r="B10" s="102">
        <v>1280</v>
      </c>
      <c r="C10" s="23" t="s">
        <v>122</v>
      </c>
      <c r="D10" s="23"/>
      <c r="E10" s="23"/>
    </row>
    <row r="11" spans="1:5" x14ac:dyDescent="0.25">
      <c r="A11" s="40">
        <f t="shared" si="0"/>
        <v>6</v>
      </c>
      <c r="B11" s="102">
        <v>1350</v>
      </c>
      <c r="C11" s="23" t="s">
        <v>138</v>
      </c>
      <c r="D11" s="23"/>
      <c r="E11" s="23"/>
    </row>
    <row r="12" spans="1:5" x14ac:dyDescent="0.25">
      <c r="A12" s="62">
        <f t="shared" si="0"/>
        <v>7</v>
      </c>
      <c r="B12" s="103">
        <v>130</v>
      </c>
      <c r="C12" s="104" t="s">
        <v>146</v>
      </c>
      <c r="D12" s="88"/>
      <c r="E12" s="88"/>
    </row>
    <row r="13" spans="1:5" x14ac:dyDescent="0.25">
      <c r="A13" s="40">
        <f t="shared" si="0"/>
        <v>8</v>
      </c>
      <c r="B13" s="102"/>
      <c r="C13" s="40" t="s">
        <v>162</v>
      </c>
      <c r="D13" s="23"/>
      <c r="E13" s="23"/>
    </row>
    <row r="14" spans="1:5" x14ac:dyDescent="0.25">
      <c r="A14" s="62">
        <f t="shared" si="0"/>
        <v>9</v>
      </c>
      <c r="B14" s="103">
        <v>150</v>
      </c>
      <c r="C14" s="104" t="s">
        <v>176</v>
      </c>
      <c r="D14" s="88"/>
      <c r="E14" s="88"/>
    </row>
    <row r="15" spans="1:5" x14ac:dyDescent="0.25">
      <c r="A15" s="40">
        <f t="shared" si="0"/>
        <v>10</v>
      </c>
      <c r="B15" s="102"/>
      <c r="C15" s="105" t="s">
        <v>184</v>
      </c>
      <c r="D15" s="23"/>
      <c r="E15" s="23"/>
    </row>
    <row r="16" spans="1:5" x14ac:dyDescent="0.25">
      <c r="A16" s="40">
        <f t="shared" si="0"/>
        <v>11</v>
      </c>
      <c r="B16" s="102">
        <v>2001</v>
      </c>
      <c r="C16" s="23" t="s">
        <v>109</v>
      </c>
      <c r="D16" s="23"/>
      <c r="E16" s="23"/>
    </row>
    <row r="17" spans="1:5" x14ac:dyDescent="0.25">
      <c r="A17" s="40">
        <f t="shared" si="0"/>
        <v>12</v>
      </c>
      <c r="B17" s="102">
        <v>2002</v>
      </c>
      <c r="C17" s="23" t="s">
        <v>141</v>
      </c>
      <c r="D17" s="23"/>
      <c r="E17" s="23"/>
    </row>
    <row r="18" spans="1:5" x14ac:dyDescent="0.25">
      <c r="A18" s="40">
        <f t="shared" si="0"/>
        <v>13</v>
      </c>
      <c r="B18" s="102">
        <v>2003</v>
      </c>
      <c r="C18" s="23" t="s">
        <v>206</v>
      </c>
      <c r="D18" s="23"/>
      <c r="E18" s="23"/>
    </row>
    <row r="19" spans="1:5" x14ac:dyDescent="0.25">
      <c r="A19" s="40">
        <f t="shared" si="0"/>
        <v>14</v>
      </c>
      <c r="B19" s="102">
        <v>2004</v>
      </c>
      <c r="C19" s="23" t="s">
        <v>215</v>
      </c>
      <c r="D19" s="23"/>
      <c r="E19" s="23"/>
    </row>
    <row r="20" spans="1:5" x14ac:dyDescent="0.25">
      <c r="A20" s="40">
        <f t="shared" si="0"/>
        <v>15</v>
      </c>
      <c r="B20" s="102">
        <v>2005</v>
      </c>
      <c r="C20" s="23" t="s">
        <v>228</v>
      </c>
      <c r="D20" s="23"/>
      <c r="E20" s="23"/>
    </row>
    <row r="21" spans="1:5" x14ac:dyDescent="0.25">
      <c r="A21" s="40">
        <f t="shared" si="0"/>
        <v>16</v>
      </c>
      <c r="B21" s="102">
        <v>2006</v>
      </c>
      <c r="C21" s="23" t="s">
        <v>241</v>
      </c>
      <c r="D21" s="23"/>
      <c r="E21" s="23"/>
    </row>
    <row r="22" spans="1:5" x14ac:dyDescent="0.25">
      <c r="A22" s="40">
        <f t="shared" si="0"/>
        <v>17</v>
      </c>
      <c r="B22" s="102">
        <v>2007</v>
      </c>
      <c r="C22" s="23" t="s">
        <v>249</v>
      </c>
      <c r="D22" s="23"/>
      <c r="E22" s="23"/>
    </row>
    <row r="23" spans="1:5" x14ac:dyDescent="0.25">
      <c r="A23" s="62">
        <f t="shared" si="0"/>
        <v>18</v>
      </c>
      <c r="B23" s="103">
        <v>210</v>
      </c>
      <c r="C23" s="104" t="s">
        <v>255</v>
      </c>
      <c r="D23" s="88"/>
      <c r="E23" s="88"/>
    </row>
    <row r="24" spans="1:5" x14ac:dyDescent="0.25">
      <c r="A24" s="40">
        <f t="shared" si="0"/>
        <v>19</v>
      </c>
      <c r="B24" s="102"/>
      <c r="C24" s="23" t="s">
        <v>262</v>
      </c>
      <c r="D24" s="23"/>
      <c r="E24" s="23"/>
    </row>
    <row r="25" spans="1:5" x14ac:dyDescent="0.25">
      <c r="A25" s="62">
        <v>20</v>
      </c>
      <c r="B25" s="103">
        <v>340</v>
      </c>
      <c r="C25" s="104" t="s">
        <v>269</v>
      </c>
      <c r="D25" s="88"/>
      <c r="E25" s="88"/>
    </row>
    <row r="27" spans="1:5" x14ac:dyDescent="0.25">
      <c r="A27" s="36" t="s">
        <v>433</v>
      </c>
    </row>
    <row r="28" spans="1:5" x14ac:dyDescent="0.25">
      <c r="A28" s="2" t="s">
        <v>289</v>
      </c>
      <c r="B28" s="2" t="s">
        <v>290</v>
      </c>
    </row>
  </sheetData>
  <pageMargins left="1.0900000000000001" right="0.75" top="0.61" bottom="0.7" header="0.33" footer="0.33"/>
  <pageSetup scale="97" orientation="portrait" r:id="rId1"/>
  <headerFooter alignWithMargins="0">
    <oddFooter>&amp;CPage 5
Annual Report to South Dakota</oddFooter>
  </headerFooter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0"/>
  <sheetViews>
    <sheetView zoomScaleNormal="100" workbookViewId="0">
      <selection sqref="A1:XFD1048576"/>
    </sheetView>
  </sheetViews>
  <sheetFormatPr defaultRowHeight="14.25" x14ac:dyDescent="0.25"/>
  <cols>
    <col min="1" max="1" width="5.140625" style="2" customWidth="1"/>
    <col min="2" max="2" width="10" style="2" customWidth="1"/>
    <col min="3" max="3" width="35.7109375" style="2" customWidth="1"/>
    <col min="4" max="4" width="18.140625" style="2" customWidth="1"/>
    <col min="5" max="5" width="16.140625" style="2" customWidth="1"/>
    <col min="6" max="16384" width="9.140625" style="2"/>
  </cols>
  <sheetData>
    <row r="1" spans="1:5" x14ac:dyDescent="0.25">
      <c r="A1" s="17" t="s">
        <v>2</v>
      </c>
      <c r="B1" s="17"/>
      <c r="C1" s="17"/>
      <c r="D1" s="60" t="s">
        <v>3</v>
      </c>
      <c r="E1" s="33">
        <f>'1'!D6</f>
        <v>2024</v>
      </c>
    </row>
    <row r="3" spans="1:5" x14ac:dyDescent="0.25">
      <c r="A3" s="4" t="s">
        <v>16</v>
      </c>
      <c r="B3" s="1"/>
      <c r="C3" s="1"/>
      <c r="D3" s="1"/>
      <c r="E3" s="1"/>
    </row>
    <row r="4" spans="1:5" x14ac:dyDescent="0.25">
      <c r="A4" s="47" t="s">
        <v>26</v>
      </c>
      <c r="B4" s="47" t="s">
        <v>27</v>
      </c>
      <c r="C4" s="47"/>
      <c r="D4" s="47" t="s">
        <v>28</v>
      </c>
      <c r="E4" s="47" t="s">
        <v>29</v>
      </c>
    </row>
    <row r="5" spans="1:5" x14ac:dyDescent="0.25">
      <c r="A5" s="54" t="s">
        <v>40</v>
      </c>
      <c r="B5" s="54" t="s">
        <v>40</v>
      </c>
      <c r="C5" s="54" t="s">
        <v>41</v>
      </c>
      <c r="D5" s="54" t="s">
        <v>42</v>
      </c>
      <c r="E5" s="54" t="s">
        <v>43</v>
      </c>
    </row>
    <row r="6" spans="1:5" x14ac:dyDescent="0.25">
      <c r="A6" s="40">
        <v>1</v>
      </c>
      <c r="B6" s="102">
        <v>4010</v>
      </c>
      <c r="C6" s="106" t="s">
        <v>63</v>
      </c>
      <c r="D6" s="23"/>
      <c r="E6" s="23"/>
    </row>
    <row r="7" spans="1:5" x14ac:dyDescent="0.25">
      <c r="A7" s="40">
        <f t="shared" ref="A7:A49" si="0">(A6+1)</f>
        <v>2</v>
      </c>
      <c r="B7" s="102">
        <v>4020</v>
      </c>
      <c r="C7" s="23" t="s">
        <v>82</v>
      </c>
      <c r="D7" s="23"/>
      <c r="E7" s="23"/>
    </row>
    <row r="8" spans="1:5" x14ac:dyDescent="0.25">
      <c r="A8" s="40">
        <f t="shared" si="0"/>
        <v>3</v>
      </c>
      <c r="B8" s="102">
        <v>4030</v>
      </c>
      <c r="C8" s="23" t="s">
        <v>94</v>
      </c>
      <c r="D8" s="23"/>
      <c r="E8" s="23"/>
    </row>
    <row r="9" spans="1:5" x14ac:dyDescent="0.25">
      <c r="A9" s="40">
        <f t="shared" si="0"/>
        <v>4</v>
      </c>
      <c r="B9" s="102">
        <v>4040</v>
      </c>
      <c r="C9" s="23" t="s">
        <v>106</v>
      </c>
      <c r="D9" s="23"/>
      <c r="E9" s="23"/>
    </row>
    <row r="10" spans="1:5" x14ac:dyDescent="0.25">
      <c r="A10" s="40">
        <f t="shared" si="0"/>
        <v>5</v>
      </c>
      <c r="B10" s="102">
        <v>4050</v>
      </c>
      <c r="C10" s="23" t="s">
        <v>123</v>
      </c>
      <c r="D10" s="23"/>
      <c r="E10" s="23"/>
    </row>
    <row r="11" spans="1:5" x14ac:dyDescent="0.25">
      <c r="A11" s="40">
        <f t="shared" si="0"/>
        <v>6</v>
      </c>
      <c r="B11" s="102">
        <v>4060</v>
      </c>
      <c r="C11" s="23" t="s">
        <v>139</v>
      </c>
      <c r="D11" s="23"/>
      <c r="E11" s="23"/>
    </row>
    <row r="12" spans="1:5" x14ac:dyDescent="0.25">
      <c r="A12" s="40">
        <f t="shared" si="0"/>
        <v>7</v>
      </c>
      <c r="B12" s="102">
        <v>4070</v>
      </c>
      <c r="C12" s="23" t="s">
        <v>147</v>
      </c>
      <c r="D12" s="23"/>
      <c r="E12" s="23"/>
    </row>
    <row r="13" spans="1:5" x14ac:dyDescent="0.25">
      <c r="A13" s="40">
        <f t="shared" si="0"/>
        <v>8</v>
      </c>
      <c r="B13" s="102">
        <v>4080</v>
      </c>
      <c r="C13" s="23" t="s">
        <v>163</v>
      </c>
      <c r="D13" s="23"/>
      <c r="E13" s="23"/>
    </row>
    <row r="14" spans="1:5" x14ac:dyDescent="0.25">
      <c r="A14" s="40">
        <f t="shared" si="0"/>
        <v>9</v>
      </c>
      <c r="B14" s="102">
        <v>4100</v>
      </c>
      <c r="C14" s="23" t="s">
        <v>177</v>
      </c>
      <c r="D14" s="23"/>
      <c r="E14" s="23"/>
    </row>
    <row r="15" spans="1:5" x14ac:dyDescent="0.25">
      <c r="A15" s="40">
        <f t="shared" si="0"/>
        <v>10</v>
      </c>
      <c r="B15" s="102">
        <v>4110</v>
      </c>
      <c r="C15" s="23" t="s">
        <v>185</v>
      </c>
      <c r="D15" s="23"/>
      <c r="E15" s="23"/>
    </row>
    <row r="16" spans="1:5" x14ac:dyDescent="0.25">
      <c r="A16" s="40">
        <f t="shared" si="0"/>
        <v>11</v>
      </c>
      <c r="B16" s="102">
        <v>4120</v>
      </c>
      <c r="C16" s="23" t="s">
        <v>193</v>
      </c>
      <c r="D16" s="23"/>
      <c r="E16" s="23"/>
    </row>
    <row r="17" spans="1:5" x14ac:dyDescent="0.25">
      <c r="A17" s="40">
        <f t="shared" si="0"/>
        <v>12</v>
      </c>
      <c r="B17" s="102">
        <v>4130</v>
      </c>
      <c r="C17" s="23" t="s">
        <v>201</v>
      </c>
      <c r="D17" s="23"/>
      <c r="E17" s="23"/>
    </row>
    <row r="18" spans="1:5" x14ac:dyDescent="0.25">
      <c r="A18" s="62">
        <f t="shared" si="0"/>
        <v>13</v>
      </c>
      <c r="B18" s="103">
        <v>410</v>
      </c>
      <c r="C18" s="104" t="s">
        <v>207</v>
      </c>
      <c r="D18" s="104"/>
      <c r="E18" s="104"/>
    </row>
    <row r="19" spans="1:5" x14ac:dyDescent="0.25">
      <c r="A19" s="40">
        <f t="shared" si="0"/>
        <v>14</v>
      </c>
      <c r="B19" s="102">
        <v>4210</v>
      </c>
      <c r="C19" s="23" t="s">
        <v>216</v>
      </c>
      <c r="D19" s="23"/>
      <c r="E19" s="23"/>
    </row>
    <row r="20" spans="1:5" x14ac:dyDescent="0.25">
      <c r="A20" s="40">
        <f t="shared" si="0"/>
        <v>15</v>
      </c>
      <c r="B20" s="102">
        <v>4220</v>
      </c>
      <c r="C20" s="23" t="s">
        <v>229</v>
      </c>
      <c r="D20" s="23"/>
      <c r="E20" s="23"/>
    </row>
    <row r="21" spans="1:5" x14ac:dyDescent="0.25">
      <c r="A21" s="40">
        <f t="shared" si="0"/>
        <v>16</v>
      </c>
      <c r="B21" s="102">
        <v>4230</v>
      </c>
      <c r="C21" s="23" t="s">
        <v>242</v>
      </c>
      <c r="D21" s="23"/>
      <c r="E21" s="23"/>
    </row>
    <row r="22" spans="1:5" x14ac:dyDescent="0.25">
      <c r="A22" s="40">
        <f t="shared" si="0"/>
        <v>17</v>
      </c>
      <c r="B22" s="102">
        <v>424</v>
      </c>
      <c r="C22" s="23" t="s">
        <v>250</v>
      </c>
      <c r="D22" s="23"/>
      <c r="E22" s="23"/>
    </row>
    <row r="23" spans="1:5" x14ac:dyDescent="0.25">
      <c r="A23" s="40">
        <f t="shared" si="0"/>
        <v>18</v>
      </c>
      <c r="B23" s="102">
        <v>4250</v>
      </c>
      <c r="C23" s="23" t="s">
        <v>256</v>
      </c>
      <c r="D23" s="23"/>
      <c r="E23" s="23"/>
    </row>
    <row r="24" spans="1:5" x14ac:dyDescent="0.25">
      <c r="A24" s="40">
        <f t="shared" si="0"/>
        <v>19</v>
      </c>
      <c r="B24" s="102">
        <v>4260</v>
      </c>
      <c r="C24" s="23" t="s">
        <v>263</v>
      </c>
      <c r="D24" s="23"/>
      <c r="E24" s="23"/>
    </row>
    <row r="25" spans="1:5" x14ac:dyDescent="0.25">
      <c r="A25" s="40">
        <f t="shared" si="0"/>
        <v>20</v>
      </c>
      <c r="B25" s="102">
        <v>4270</v>
      </c>
      <c r="C25" s="23" t="s">
        <v>270</v>
      </c>
      <c r="D25" s="23"/>
      <c r="E25" s="23"/>
    </row>
    <row r="26" spans="1:5" x14ac:dyDescent="0.25">
      <c r="A26" s="62">
        <f t="shared" si="0"/>
        <v>21</v>
      </c>
      <c r="B26" s="103">
        <v>420</v>
      </c>
      <c r="C26" s="104" t="s">
        <v>277</v>
      </c>
      <c r="D26" s="104"/>
      <c r="E26" s="104"/>
    </row>
    <row r="27" spans="1:5" x14ac:dyDescent="0.25">
      <c r="A27" s="40">
        <f t="shared" si="0"/>
        <v>22</v>
      </c>
      <c r="B27" s="102">
        <v>4310</v>
      </c>
      <c r="C27" s="23" t="s">
        <v>285</v>
      </c>
      <c r="D27" s="23"/>
      <c r="E27" s="23"/>
    </row>
    <row r="28" spans="1:5" x14ac:dyDescent="0.25">
      <c r="A28" s="40">
        <f t="shared" si="0"/>
        <v>23</v>
      </c>
      <c r="B28" s="102">
        <v>4320</v>
      </c>
      <c r="C28" s="21" t="s">
        <v>291</v>
      </c>
      <c r="D28" s="23"/>
      <c r="E28" s="23"/>
    </row>
    <row r="29" spans="1:5" x14ac:dyDescent="0.25">
      <c r="A29" s="40">
        <f t="shared" si="0"/>
        <v>24</v>
      </c>
      <c r="B29" s="102">
        <v>4330</v>
      </c>
      <c r="C29" s="21" t="s">
        <v>300</v>
      </c>
      <c r="D29" s="23"/>
      <c r="E29" s="23"/>
    </row>
    <row r="30" spans="1:5" x14ac:dyDescent="0.25">
      <c r="A30" s="40">
        <f t="shared" si="0"/>
        <v>25</v>
      </c>
      <c r="B30" s="102">
        <v>4340</v>
      </c>
      <c r="C30" s="21" t="s">
        <v>304</v>
      </c>
      <c r="D30" s="23"/>
      <c r="E30" s="23"/>
    </row>
    <row r="31" spans="1:5" x14ac:dyDescent="0.25">
      <c r="A31" s="40">
        <f t="shared" si="0"/>
        <v>26</v>
      </c>
      <c r="B31" s="102">
        <v>4341</v>
      </c>
      <c r="C31" s="23" t="s">
        <v>310</v>
      </c>
      <c r="D31" s="23"/>
      <c r="E31" s="23"/>
    </row>
    <row r="32" spans="1:5" x14ac:dyDescent="0.25">
      <c r="A32" s="40">
        <f t="shared" si="0"/>
        <v>27</v>
      </c>
      <c r="B32" s="102">
        <v>4350</v>
      </c>
      <c r="C32" s="21" t="s">
        <v>317</v>
      </c>
      <c r="D32" s="23"/>
      <c r="E32" s="23"/>
    </row>
    <row r="33" spans="1:5" x14ac:dyDescent="0.25">
      <c r="A33" s="40">
        <f t="shared" si="0"/>
        <v>28</v>
      </c>
      <c r="B33" s="102">
        <v>4360</v>
      </c>
      <c r="C33" s="23" t="s">
        <v>322</v>
      </c>
      <c r="D33" s="23"/>
      <c r="E33" s="23"/>
    </row>
    <row r="34" spans="1:5" x14ac:dyDescent="0.25">
      <c r="A34" s="40">
        <f t="shared" si="0"/>
        <v>29</v>
      </c>
      <c r="B34" s="102">
        <v>4370</v>
      </c>
      <c r="C34" s="21" t="s">
        <v>330</v>
      </c>
      <c r="D34" s="23"/>
      <c r="E34" s="23"/>
    </row>
    <row r="35" spans="1:5" x14ac:dyDescent="0.25">
      <c r="A35" s="40">
        <f t="shared" si="0"/>
        <v>30</v>
      </c>
      <c r="B35" s="103">
        <v>430</v>
      </c>
      <c r="C35" s="107" t="s">
        <v>335</v>
      </c>
      <c r="D35" s="88"/>
      <c r="E35" s="88"/>
    </row>
    <row r="36" spans="1:5" x14ac:dyDescent="0.25">
      <c r="A36" s="40">
        <f t="shared" si="0"/>
        <v>31</v>
      </c>
      <c r="B36" s="108"/>
      <c r="C36" s="40" t="s">
        <v>342</v>
      </c>
      <c r="D36" s="23"/>
      <c r="E36" s="23"/>
    </row>
    <row r="37" spans="1:5" x14ac:dyDescent="0.25">
      <c r="A37" s="40">
        <f t="shared" si="0"/>
        <v>32</v>
      </c>
      <c r="B37" s="102">
        <v>4510</v>
      </c>
      <c r="C37" s="23" t="s">
        <v>345</v>
      </c>
      <c r="D37" s="23"/>
      <c r="E37" s="23"/>
    </row>
    <row r="38" spans="1:5" x14ac:dyDescent="0.25">
      <c r="A38" s="40">
        <f t="shared" si="0"/>
        <v>33</v>
      </c>
      <c r="B38" s="102">
        <v>4520</v>
      </c>
      <c r="C38" s="23" t="s">
        <v>350</v>
      </c>
      <c r="D38" s="23"/>
      <c r="E38" s="23"/>
    </row>
    <row r="39" spans="1:5" x14ac:dyDescent="0.25">
      <c r="A39" s="40">
        <f t="shared" si="0"/>
        <v>34</v>
      </c>
      <c r="B39" s="102">
        <v>4530</v>
      </c>
      <c r="C39" s="23" t="s">
        <v>357</v>
      </c>
      <c r="D39" s="23"/>
      <c r="E39" s="23"/>
    </row>
    <row r="40" spans="1:5" x14ac:dyDescent="0.25">
      <c r="A40" s="40">
        <f t="shared" si="0"/>
        <v>35</v>
      </c>
      <c r="B40" s="102">
        <v>4540</v>
      </c>
      <c r="C40" s="23" t="s">
        <v>359</v>
      </c>
      <c r="D40" s="23"/>
      <c r="E40" s="23"/>
    </row>
    <row r="41" spans="1:5" x14ac:dyDescent="0.25">
      <c r="A41" s="40">
        <f t="shared" si="0"/>
        <v>36</v>
      </c>
      <c r="B41" s="102">
        <v>4550</v>
      </c>
      <c r="C41" s="23" t="s">
        <v>363</v>
      </c>
      <c r="D41" s="23"/>
      <c r="E41" s="23"/>
    </row>
    <row r="42" spans="1:5" x14ac:dyDescent="0.25">
      <c r="A42" s="109">
        <f t="shared" si="0"/>
        <v>37</v>
      </c>
      <c r="B42" s="109">
        <v>440</v>
      </c>
      <c r="C42" s="88" t="s">
        <v>366</v>
      </c>
      <c r="D42" s="88"/>
      <c r="E42" s="88"/>
    </row>
    <row r="43" spans="1:5" x14ac:dyDescent="0.25">
      <c r="A43" s="62">
        <f t="shared" si="0"/>
        <v>38</v>
      </c>
      <c r="B43" s="62">
        <v>450</v>
      </c>
      <c r="C43" s="104" t="s">
        <v>368</v>
      </c>
      <c r="D43" s="104"/>
      <c r="E43" s="104"/>
    </row>
    <row r="44" spans="1:5" x14ac:dyDescent="0.25">
      <c r="A44" s="40">
        <f t="shared" si="0"/>
        <v>39</v>
      </c>
      <c r="B44" s="40">
        <v>460</v>
      </c>
      <c r="C44" s="23" t="s">
        <v>371</v>
      </c>
      <c r="D44" s="23"/>
      <c r="E44" s="23"/>
    </row>
    <row r="45" spans="1:5" x14ac:dyDescent="0.25">
      <c r="A45" s="40">
        <f t="shared" si="0"/>
        <v>40</v>
      </c>
      <c r="B45" s="40">
        <v>465</v>
      </c>
      <c r="C45" s="23" t="s">
        <v>373</v>
      </c>
      <c r="D45" s="23"/>
      <c r="E45" s="23"/>
    </row>
    <row r="46" spans="1:5" x14ac:dyDescent="0.25">
      <c r="A46" s="40">
        <f t="shared" si="0"/>
        <v>41</v>
      </c>
      <c r="B46" s="40">
        <v>470</v>
      </c>
      <c r="C46" s="23" t="s">
        <v>377</v>
      </c>
      <c r="D46" s="23"/>
      <c r="E46" s="23"/>
    </row>
    <row r="47" spans="1:5" x14ac:dyDescent="0.25">
      <c r="A47" s="40">
        <f t="shared" si="0"/>
        <v>42</v>
      </c>
      <c r="B47" s="40">
        <v>475</v>
      </c>
      <c r="C47" s="23" t="s">
        <v>381</v>
      </c>
      <c r="D47" s="23"/>
      <c r="E47" s="23"/>
    </row>
    <row r="48" spans="1:5" x14ac:dyDescent="0.25">
      <c r="A48" s="40">
        <f t="shared" si="0"/>
        <v>43</v>
      </c>
      <c r="B48" s="40">
        <v>480</v>
      </c>
      <c r="C48" s="23" t="s">
        <v>385</v>
      </c>
      <c r="D48" s="23"/>
      <c r="E48" s="23"/>
    </row>
    <row r="49" spans="1:5" x14ac:dyDescent="0.25">
      <c r="A49" s="40">
        <f t="shared" si="0"/>
        <v>44</v>
      </c>
      <c r="B49" s="40">
        <v>490</v>
      </c>
      <c r="C49" s="23" t="s">
        <v>390</v>
      </c>
      <c r="D49" s="23"/>
      <c r="E49" s="23"/>
    </row>
    <row r="50" spans="1:5" x14ac:dyDescent="0.25">
      <c r="B50" s="6"/>
    </row>
  </sheetData>
  <pageMargins left="1.0900000000000001" right="0.75" top="0.61" bottom="0.7" header="0.33" footer="0.33"/>
  <pageSetup scale="97" orientation="portrait" r:id="rId1"/>
  <headerFooter alignWithMargins="0">
    <oddFooter>&amp;CPage 6
Annual Report to South Dakota</oddFooter>
  </headerFooter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4"/>
  <sheetViews>
    <sheetView zoomScaleNormal="100" workbookViewId="0">
      <selection sqref="A1:XFD1048576"/>
    </sheetView>
  </sheetViews>
  <sheetFormatPr defaultRowHeight="14.25" x14ac:dyDescent="0.25"/>
  <cols>
    <col min="1" max="1" width="83.5703125" style="2" customWidth="1"/>
    <col min="2" max="16384" width="9.140625" style="2"/>
  </cols>
  <sheetData>
    <row r="1" spans="1:1" x14ac:dyDescent="0.25">
      <c r="A1" s="16" t="s">
        <v>4</v>
      </c>
    </row>
    <row r="2" spans="1:1" x14ac:dyDescent="0.25">
      <c r="A2" s="6" t="s">
        <v>8</v>
      </c>
    </row>
    <row r="4" spans="1:1" x14ac:dyDescent="0.25">
      <c r="A4" s="2" t="s">
        <v>30</v>
      </c>
    </row>
    <row r="5" spans="1:1" x14ac:dyDescent="0.25">
      <c r="A5" s="2" t="s">
        <v>44</v>
      </c>
    </row>
    <row r="6" spans="1:1" x14ac:dyDescent="0.25">
      <c r="A6" s="2" t="s">
        <v>64</v>
      </c>
    </row>
    <row r="7" spans="1:1" x14ac:dyDescent="0.25">
      <c r="A7" s="2" t="s">
        <v>83</v>
      </c>
    </row>
    <row r="9" spans="1:1" x14ac:dyDescent="0.25">
      <c r="A9" s="2" t="s">
        <v>107</v>
      </c>
    </row>
    <row r="10" spans="1:1" x14ac:dyDescent="0.25">
      <c r="A10" s="2" t="s">
        <v>124</v>
      </c>
    </row>
    <row r="12" spans="1:1" x14ac:dyDescent="0.25">
      <c r="A12" s="2" t="s">
        <v>148</v>
      </c>
    </row>
    <row r="13" spans="1:1" x14ac:dyDescent="0.25">
      <c r="A13" s="2" t="s">
        <v>164</v>
      </c>
    </row>
    <row r="14" spans="1:1" x14ac:dyDescent="0.25">
      <c r="A14" s="2" t="s">
        <v>178</v>
      </c>
    </row>
  </sheetData>
  <pageMargins left="1.0900000000000001" right="0.75" top="0.61" bottom="0.7" header="0.33" footer="0.33"/>
  <pageSetup scale="97" orientation="portrait" r:id="rId1"/>
  <headerFooter alignWithMargins="0">
    <oddFooter>&amp;CPage 7
 Annual Report to South Dakota</oddFooter>
  </headerFooter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3"/>
  <sheetViews>
    <sheetView zoomScaleNormal="100" workbookViewId="0">
      <selection activeCell="K11" sqref="K11"/>
    </sheetView>
  </sheetViews>
  <sheetFormatPr defaultRowHeight="12" x14ac:dyDescent="0.2"/>
  <cols>
    <col min="1" max="1" width="6.7109375" style="71" customWidth="1"/>
    <col min="2" max="2" width="10.85546875" style="71" customWidth="1"/>
    <col min="3" max="3" width="25.42578125" style="71" customWidth="1"/>
    <col min="4" max="4" width="14.5703125" style="71" customWidth="1"/>
    <col min="5" max="5" width="13.140625" style="71" customWidth="1"/>
    <col min="6" max="6" width="14.140625" style="71" customWidth="1"/>
    <col min="7" max="16384" width="9.140625" style="71"/>
  </cols>
  <sheetData>
    <row r="1" spans="1:6" x14ac:dyDescent="0.2">
      <c r="A1" s="71" t="s">
        <v>2</v>
      </c>
      <c r="B1" s="68"/>
      <c r="C1" s="68"/>
      <c r="D1" s="68"/>
      <c r="E1" s="114" t="s">
        <v>3</v>
      </c>
      <c r="F1" s="114">
        <f>'1'!D6</f>
        <v>2024</v>
      </c>
    </row>
    <row r="2" spans="1:6" x14ac:dyDescent="0.2">
      <c r="A2" s="72" t="s">
        <v>9</v>
      </c>
      <c r="B2" s="73"/>
      <c r="C2" s="73"/>
      <c r="D2" s="73"/>
      <c r="E2" s="73"/>
      <c r="F2" s="73"/>
    </row>
    <row r="3" spans="1:6" x14ac:dyDescent="0.2">
      <c r="A3" s="72" t="s">
        <v>434</v>
      </c>
      <c r="B3" s="73"/>
      <c r="C3" s="73"/>
      <c r="D3" s="73"/>
      <c r="E3" s="73"/>
      <c r="F3" s="73"/>
    </row>
    <row r="5" spans="1:6" x14ac:dyDescent="0.2">
      <c r="A5" s="115" t="s">
        <v>26</v>
      </c>
      <c r="B5" s="115" t="s">
        <v>27</v>
      </c>
      <c r="C5" s="115" t="s">
        <v>45</v>
      </c>
      <c r="D5" s="115" t="s">
        <v>46</v>
      </c>
      <c r="E5" s="115" t="s">
        <v>47</v>
      </c>
      <c r="F5" s="115" t="s">
        <v>48</v>
      </c>
    </row>
    <row r="6" spans="1:6" x14ac:dyDescent="0.2">
      <c r="A6" s="80" t="s">
        <v>40</v>
      </c>
      <c r="B6" s="80"/>
      <c r="C6" s="80" t="s">
        <v>65</v>
      </c>
      <c r="D6" s="80" t="s">
        <v>66</v>
      </c>
      <c r="E6" s="80" t="s">
        <v>67</v>
      </c>
      <c r="F6" s="80" t="s">
        <v>66</v>
      </c>
    </row>
    <row r="7" spans="1:6" x14ac:dyDescent="0.2">
      <c r="A7" s="116">
        <v>1</v>
      </c>
      <c r="B7" s="116"/>
      <c r="C7" s="117" t="s">
        <v>84</v>
      </c>
      <c r="D7" s="118"/>
      <c r="E7" s="118"/>
      <c r="F7" s="118"/>
    </row>
    <row r="8" spans="1:6" x14ac:dyDescent="0.2">
      <c r="A8" s="116">
        <f t="shared" ref="A8:A50" si="0">(A7+1)</f>
        <v>2</v>
      </c>
      <c r="B8" s="116">
        <v>2111</v>
      </c>
      <c r="C8" s="118" t="s">
        <v>95</v>
      </c>
      <c r="D8" s="118"/>
      <c r="E8" s="118"/>
      <c r="F8" s="118"/>
    </row>
    <row r="9" spans="1:6" x14ac:dyDescent="0.2">
      <c r="A9" s="116">
        <f t="shared" si="0"/>
        <v>3</v>
      </c>
      <c r="B9" s="116">
        <v>2112</v>
      </c>
      <c r="C9" s="118" t="s">
        <v>108</v>
      </c>
      <c r="D9" s="118"/>
      <c r="E9" s="118"/>
      <c r="F9" s="118"/>
    </row>
    <row r="10" spans="1:6" x14ac:dyDescent="0.2">
      <c r="A10" s="116">
        <f t="shared" si="0"/>
        <v>4</v>
      </c>
      <c r="B10" s="116">
        <v>2113</v>
      </c>
      <c r="C10" s="118" t="s">
        <v>125</v>
      </c>
      <c r="D10" s="118"/>
      <c r="E10" s="118"/>
      <c r="F10" s="118"/>
    </row>
    <row r="11" spans="1:6" x14ac:dyDescent="0.2">
      <c r="A11" s="116">
        <f t="shared" si="0"/>
        <v>5</v>
      </c>
      <c r="B11" s="116">
        <v>2114</v>
      </c>
      <c r="C11" s="118" t="s">
        <v>140</v>
      </c>
      <c r="D11" s="118"/>
      <c r="E11" s="118"/>
      <c r="F11" s="118"/>
    </row>
    <row r="12" spans="1:6" x14ac:dyDescent="0.2">
      <c r="A12" s="116">
        <f t="shared" si="0"/>
        <v>6</v>
      </c>
      <c r="B12" s="116">
        <v>2115</v>
      </c>
      <c r="C12" s="118" t="s">
        <v>149</v>
      </c>
      <c r="D12" s="118"/>
      <c r="E12" s="118"/>
      <c r="F12" s="118"/>
    </row>
    <row r="13" spans="1:6" x14ac:dyDescent="0.2">
      <c r="A13" s="116">
        <f t="shared" si="0"/>
        <v>7</v>
      </c>
      <c r="B13" s="116">
        <v>2116</v>
      </c>
      <c r="C13" s="118" t="s">
        <v>165</v>
      </c>
      <c r="D13" s="118"/>
      <c r="E13" s="118"/>
      <c r="F13" s="118"/>
    </row>
    <row r="14" spans="1:6" x14ac:dyDescent="0.2">
      <c r="A14" s="116">
        <f t="shared" si="0"/>
        <v>8</v>
      </c>
      <c r="B14" s="116">
        <v>2121</v>
      </c>
      <c r="C14" s="118" t="s">
        <v>179</v>
      </c>
      <c r="D14" s="118"/>
      <c r="E14" s="118"/>
      <c r="F14" s="118"/>
    </row>
    <row r="15" spans="1:6" x14ac:dyDescent="0.2">
      <c r="A15" s="116">
        <f t="shared" si="0"/>
        <v>9</v>
      </c>
      <c r="B15" s="116">
        <v>2122</v>
      </c>
      <c r="C15" s="118" t="s">
        <v>186</v>
      </c>
      <c r="D15" s="118"/>
      <c r="E15" s="118"/>
      <c r="F15" s="118"/>
    </row>
    <row r="16" spans="1:6" x14ac:dyDescent="0.2">
      <c r="A16" s="116">
        <f t="shared" si="0"/>
        <v>10</v>
      </c>
      <c r="B16" s="116">
        <v>2123</v>
      </c>
      <c r="C16" s="118" t="s">
        <v>194</v>
      </c>
      <c r="D16" s="118"/>
      <c r="E16" s="118"/>
      <c r="F16" s="118"/>
    </row>
    <row r="17" spans="1:6" x14ac:dyDescent="0.2">
      <c r="A17" s="116">
        <f t="shared" si="0"/>
        <v>11</v>
      </c>
      <c r="B17" s="116">
        <v>2124</v>
      </c>
      <c r="C17" s="118" t="s">
        <v>202</v>
      </c>
      <c r="D17" s="118"/>
      <c r="E17" s="118"/>
      <c r="F17" s="118"/>
    </row>
    <row r="18" spans="1:6" x14ac:dyDescent="0.2">
      <c r="A18" s="116">
        <f t="shared" si="0"/>
        <v>12</v>
      </c>
      <c r="B18" s="116">
        <v>2110</v>
      </c>
      <c r="C18" s="107" t="s">
        <v>208</v>
      </c>
      <c r="D18" s="119"/>
      <c r="E18" s="119"/>
      <c r="F18" s="119"/>
    </row>
    <row r="19" spans="1:6" x14ac:dyDescent="0.2">
      <c r="A19" s="116">
        <f t="shared" si="0"/>
        <v>13</v>
      </c>
      <c r="B19" s="116"/>
      <c r="C19" s="120" t="s">
        <v>217</v>
      </c>
      <c r="D19" s="118"/>
      <c r="E19" s="118"/>
      <c r="F19" s="118"/>
    </row>
    <row r="20" spans="1:6" x14ac:dyDescent="0.2">
      <c r="A20" s="116">
        <f t="shared" si="0"/>
        <v>14</v>
      </c>
      <c r="B20" s="116">
        <v>2211</v>
      </c>
      <c r="C20" s="118" t="s">
        <v>230</v>
      </c>
      <c r="D20" s="118"/>
      <c r="E20" s="118"/>
      <c r="F20" s="118"/>
    </row>
    <row r="21" spans="1:6" x14ac:dyDescent="0.2">
      <c r="A21" s="116">
        <f t="shared" si="0"/>
        <v>15</v>
      </c>
      <c r="B21" s="116">
        <v>2212</v>
      </c>
      <c r="C21" s="118" t="s">
        <v>243</v>
      </c>
      <c r="D21" s="118"/>
      <c r="E21" s="118"/>
      <c r="F21" s="118"/>
    </row>
    <row r="22" spans="1:6" x14ac:dyDescent="0.2">
      <c r="A22" s="116">
        <f t="shared" si="0"/>
        <v>16</v>
      </c>
      <c r="B22" s="116">
        <v>2215</v>
      </c>
      <c r="C22" s="118" t="s">
        <v>251</v>
      </c>
      <c r="D22" s="118"/>
      <c r="E22" s="118"/>
      <c r="F22" s="118"/>
    </row>
    <row r="23" spans="1:6" x14ac:dyDescent="0.2">
      <c r="A23" s="121">
        <f t="shared" si="0"/>
        <v>17</v>
      </c>
      <c r="B23" s="121">
        <v>2210</v>
      </c>
      <c r="C23" s="107" t="s">
        <v>257</v>
      </c>
      <c r="D23" s="119"/>
      <c r="E23" s="119"/>
      <c r="F23" s="119"/>
    </row>
    <row r="24" spans="1:6" x14ac:dyDescent="0.2">
      <c r="A24" s="116">
        <f t="shared" si="0"/>
        <v>18</v>
      </c>
      <c r="B24" s="116"/>
      <c r="C24" s="120" t="s">
        <v>264</v>
      </c>
      <c r="D24" s="118"/>
      <c r="E24" s="118"/>
      <c r="F24" s="118"/>
    </row>
    <row r="25" spans="1:6" x14ac:dyDescent="0.2">
      <c r="A25" s="121">
        <f t="shared" si="0"/>
        <v>19</v>
      </c>
      <c r="B25" s="121">
        <v>2220</v>
      </c>
      <c r="C25" s="107" t="s">
        <v>271</v>
      </c>
      <c r="D25" s="119"/>
      <c r="E25" s="119"/>
      <c r="F25" s="119"/>
    </row>
    <row r="26" spans="1:6" x14ac:dyDescent="0.2">
      <c r="A26" s="116">
        <f t="shared" si="0"/>
        <v>20</v>
      </c>
      <c r="B26" s="116"/>
      <c r="C26" s="120" t="s">
        <v>278</v>
      </c>
      <c r="D26" s="118"/>
      <c r="E26" s="118"/>
      <c r="F26" s="118"/>
    </row>
    <row r="27" spans="1:6" x14ac:dyDescent="0.2">
      <c r="A27" s="116">
        <f t="shared" si="0"/>
        <v>21</v>
      </c>
      <c r="B27" s="116">
        <v>2231</v>
      </c>
      <c r="C27" s="118" t="s">
        <v>286</v>
      </c>
      <c r="D27" s="118"/>
      <c r="E27" s="118"/>
      <c r="F27" s="118"/>
    </row>
    <row r="28" spans="1:6" x14ac:dyDescent="0.2">
      <c r="A28" s="116">
        <f t="shared" si="0"/>
        <v>22</v>
      </c>
      <c r="B28" s="116">
        <v>2232</v>
      </c>
      <c r="C28" s="118" t="s">
        <v>292</v>
      </c>
      <c r="D28" s="118"/>
      <c r="E28" s="118"/>
      <c r="F28" s="118"/>
    </row>
    <row r="29" spans="1:6" x14ac:dyDescent="0.2">
      <c r="A29" s="121">
        <f t="shared" si="0"/>
        <v>23</v>
      </c>
      <c r="B29" s="121">
        <v>2230</v>
      </c>
      <c r="C29" s="82" t="s">
        <v>301</v>
      </c>
      <c r="D29" s="119"/>
      <c r="E29" s="119"/>
      <c r="F29" s="119"/>
    </row>
    <row r="30" spans="1:6" x14ac:dyDescent="0.2">
      <c r="A30" s="116">
        <f t="shared" si="0"/>
        <v>24</v>
      </c>
      <c r="B30" s="116"/>
      <c r="C30" s="120" t="s">
        <v>305</v>
      </c>
      <c r="D30" s="118"/>
      <c r="E30" s="118"/>
      <c r="F30" s="118"/>
    </row>
    <row r="31" spans="1:6" x14ac:dyDescent="0.2">
      <c r="A31" s="116">
        <f t="shared" si="0"/>
        <v>25</v>
      </c>
      <c r="B31" s="116">
        <v>2311</v>
      </c>
      <c r="C31" s="118" t="s">
        <v>311</v>
      </c>
      <c r="D31" s="118"/>
      <c r="E31" s="118"/>
      <c r="F31" s="118"/>
    </row>
    <row r="32" spans="1:6" x14ac:dyDescent="0.2">
      <c r="A32" s="116">
        <f t="shared" si="0"/>
        <v>26</v>
      </c>
      <c r="B32" s="116">
        <v>2321</v>
      </c>
      <c r="C32" s="118" t="s">
        <v>318</v>
      </c>
      <c r="D32" s="118"/>
      <c r="E32" s="118"/>
      <c r="F32" s="118"/>
    </row>
    <row r="33" spans="1:6" x14ac:dyDescent="0.2">
      <c r="A33" s="116">
        <f t="shared" si="0"/>
        <v>27</v>
      </c>
      <c r="B33" s="116">
        <v>2341</v>
      </c>
      <c r="C33" s="118" t="s">
        <v>323</v>
      </c>
      <c r="D33" s="118"/>
      <c r="E33" s="118"/>
      <c r="F33" s="118"/>
    </row>
    <row r="34" spans="1:6" x14ac:dyDescent="0.2">
      <c r="A34" s="116">
        <f t="shared" si="0"/>
        <v>28</v>
      </c>
      <c r="B34" s="116">
        <v>2351</v>
      </c>
      <c r="C34" s="118" t="s">
        <v>331</v>
      </c>
      <c r="D34" s="118"/>
      <c r="E34" s="118"/>
      <c r="F34" s="118"/>
    </row>
    <row r="35" spans="1:6" x14ac:dyDescent="0.2">
      <c r="A35" s="116">
        <f t="shared" si="0"/>
        <v>29</v>
      </c>
      <c r="B35" s="116">
        <v>2362</v>
      </c>
      <c r="C35" s="118" t="s">
        <v>336</v>
      </c>
      <c r="D35" s="118"/>
      <c r="E35" s="118"/>
      <c r="F35" s="118"/>
    </row>
    <row r="36" spans="1:6" x14ac:dyDescent="0.2">
      <c r="A36" s="121">
        <f t="shared" si="0"/>
        <v>30</v>
      </c>
      <c r="B36" s="121">
        <v>2310</v>
      </c>
      <c r="C36" s="122" t="s">
        <v>343</v>
      </c>
      <c r="D36" s="119"/>
      <c r="E36" s="119"/>
      <c r="F36" s="119"/>
    </row>
    <row r="37" spans="1:6" x14ac:dyDescent="0.2">
      <c r="A37" s="116">
        <f t="shared" si="0"/>
        <v>31</v>
      </c>
      <c r="B37" s="118"/>
      <c r="C37" s="120" t="s">
        <v>346</v>
      </c>
      <c r="D37" s="118"/>
      <c r="E37" s="118"/>
      <c r="F37" s="118"/>
    </row>
    <row r="38" spans="1:6" x14ac:dyDescent="0.2">
      <c r="A38" s="116">
        <f t="shared" si="0"/>
        <v>32</v>
      </c>
      <c r="B38" s="116">
        <v>2411</v>
      </c>
      <c r="C38" s="118" t="s">
        <v>351</v>
      </c>
      <c r="D38" s="118"/>
      <c r="E38" s="118"/>
      <c r="F38" s="118"/>
    </row>
    <row r="39" spans="1:6" x14ac:dyDescent="0.2">
      <c r="A39" s="116">
        <f t="shared" si="0"/>
        <v>33</v>
      </c>
      <c r="B39" s="116">
        <v>2421</v>
      </c>
      <c r="C39" s="118" t="s">
        <v>358</v>
      </c>
      <c r="D39" s="118"/>
      <c r="E39" s="118"/>
      <c r="F39" s="118"/>
    </row>
    <row r="40" spans="1:6" x14ac:dyDescent="0.2">
      <c r="A40" s="116">
        <f t="shared" si="0"/>
        <v>34</v>
      </c>
      <c r="B40" s="116">
        <v>2422</v>
      </c>
      <c r="C40" s="118" t="s">
        <v>360</v>
      </c>
      <c r="D40" s="118"/>
      <c r="E40" s="118"/>
      <c r="F40" s="118"/>
    </row>
    <row r="41" spans="1:6" x14ac:dyDescent="0.2">
      <c r="A41" s="116">
        <f t="shared" si="0"/>
        <v>35</v>
      </c>
      <c r="B41" s="116">
        <v>2423</v>
      </c>
      <c r="C41" s="118" t="s">
        <v>364</v>
      </c>
      <c r="D41" s="118"/>
      <c r="E41" s="118"/>
      <c r="F41" s="118"/>
    </row>
    <row r="42" spans="1:6" x14ac:dyDescent="0.2">
      <c r="A42" s="116">
        <f t="shared" si="0"/>
        <v>36</v>
      </c>
      <c r="B42" s="116">
        <v>2424</v>
      </c>
      <c r="C42" s="118" t="s">
        <v>367</v>
      </c>
      <c r="D42" s="118"/>
      <c r="E42" s="118"/>
      <c r="F42" s="118"/>
    </row>
    <row r="43" spans="1:6" x14ac:dyDescent="0.2">
      <c r="A43" s="116">
        <f t="shared" si="0"/>
        <v>37</v>
      </c>
      <c r="B43" s="116">
        <v>2425</v>
      </c>
      <c r="C43" s="118" t="s">
        <v>369</v>
      </c>
      <c r="D43" s="118"/>
      <c r="E43" s="118"/>
      <c r="F43" s="118"/>
    </row>
    <row r="44" spans="1:6" x14ac:dyDescent="0.2">
      <c r="A44" s="116">
        <f t="shared" si="0"/>
        <v>38</v>
      </c>
      <c r="B44" s="116">
        <v>2426</v>
      </c>
      <c r="C44" s="118" t="s">
        <v>372</v>
      </c>
      <c r="D44" s="118"/>
      <c r="E44" s="118"/>
      <c r="F44" s="118"/>
    </row>
    <row r="45" spans="1:6" x14ac:dyDescent="0.2">
      <c r="A45" s="116">
        <f t="shared" si="0"/>
        <v>39</v>
      </c>
      <c r="B45" s="116">
        <v>2431</v>
      </c>
      <c r="C45" s="118" t="s">
        <v>374</v>
      </c>
      <c r="D45" s="118"/>
      <c r="E45" s="118"/>
      <c r="F45" s="118"/>
    </row>
    <row r="46" spans="1:6" x14ac:dyDescent="0.2">
      <c r="A46" s="116">
        <f t="shared" si="0"/>
        <v>40</v>
      </c>
      <c r="B46" s="116">
        <v>2441</v>
      </c>
      <c r="C46" s="118" t="s">
        <v>378</v>
      </c>
      <c r="D46" s="118"/>
      <c r="E46" s="118"/>
      <c r="F46" s="118"/>
    </row>
    <row r="47" spans="1:6" x14ac:dyDescent="0.2">
      <c r="A47" s="121">
        <f t="shared" si="0"/>
        <v>41</v>
      </c>
      <c r="B47" s="121">
        <v>2410</v>
      </c>
      <c r="C47" s="107" t="s">
        <v>382</v>
      </c>
      <c r="D47" s="119"/>
      <c r="E47" s="119"/>
      <c r="F47" s="119"/>
    </row>
    <row r="48" spans="1:6" x14ac:dyDescent="0.2">
      <c r="A48" s="116">
        <f t="shared" si="0"/>
        <v>42</v>
      </c>
      <c r="B48" s="116"/>
      <c r="C48" s="120" t="s">
        <v>386</v>
      </c>
      <c r="D48" s="118"/>
      <c r="E48" s="118"/>
      <c r="F48" s="118"/>
    </row>
    <row r="49" spans="1:6" x14ac:dyDescent="0.2">
      <c r="A49" s="116">
        <f t="shared" si="0"/>
        <v>43</v>
      </c>
      <c r="B49" s="116">
        <v>2681</v>
      </c>
      <c r="C49" s="118" t="s">
        <v>391</v>
      </c>
      <c r="D49" s="118"/>
      <c r="E49" s="118"/>
      <c r="F49" s="118"/>
    </row>
    <row r="50" spans="1:6" x14ac:dyDescent="0.2">
      <c r="A50" s="116">
        <f t="shared" si="0"/>
        <v>44</v>
      </c>
      <c r="B50" s="116">
        <v>2682</v>
      </c>
      <c r="C50" s="118" t="s">
        <v>393</v>
      </c>
      <c r="D50" s="118"/>
      <c r="E50" s="118"/>
      <c r="F50" s="118"/>
    </row>
    <row r="51" spans="1:6" x14ac:dyDescent="0.2">
      <c r="A51" s="121">
        <v>45</v>
      </c>
      <c r="B51" s="121">
        <v>2680</v>
      </c>
      <c r="C51" s="107" t="s">
        <v>396</v>
      </c>
      <c r="D51" s="119"/>
      <c r="E51" s="119"/>
      <c r="F51" s="119"/>
    </row>
    <row r="52" spans="1:6" x14ac:dyDescent="0.2">
      <c r="A52" s="123"/>
      <c r="B52" s="123"/>
      <c r="C52" s="124"/>
      <c r="D52" s="124"/>
      <c r="E52" s="124"/>
      <c r="F52" s="124"/>
    </row>
    <row r="53" spans="1:6" x14ac:dyDescent="0.2">
      <c r="A53" s="125"/>
      <c r="C53" s="71" t="s">
        <v>399</v>
      </c>
    </row>
  </sheetData>
  <pageMargins left="1.0900000000000001" right="0.75" top="0.61" bottom="0.7" header="0.33" footer="0.33"/>
  <pageSetup scale="97" orientation="portrait" r:id="rId1"/>
  <headerFooter alignWithMargins="0">
    <oddFooter>&amp;CPage 8
Annual Report to South Dakota</oddFooter>
  </headerFooter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9"/>
  <sheetViews>
    <sheetView zoomScaleNormal="100" workbookViewId="0">
      <selection sqref="A1:XFD1048576"/>
    </sheetView>
  </sheetViews>
  <sheetFormatPr defaultRowHeight="14.25" x14ac:dyDescent="0.25"/>
  <cols>
    <col min="1" max="1" width="6.5703125" style="2" customWidth="1"/>
    <col min="2" max="2" width="10.28515625" style="2" customWidth="1"/>
    <col min="3" max="3" width="26.140625" style="2" customWidth="1"/>
    <col min="4" max="4" width="14.7109375" style="2" customWidth="1"/>
    <col min="5" max="5" width="13" style="2" customWidth="1"/>
    <col min="6" max="6" width="14.5703125" style="2" customWidth="1"/>
    <col min="7" max="16384" width="9.140625" style="2"/>
  </cols>
  <sheetData>
    <row r="1" spans="1:6" x14ac:dyDescent="0.25">
      <c r="A1" s="2" t="s">
        <v>2</v>
      </c>
      <c r="B1" s="17"/>
      <c r="C1" s="17"/>
      <c r="D1" s="17"/>
      <c r="E1" s="6" t="s">
        <v>3</v>
      </c>
      <c r="F1" s="6">
        <f>'1'!D6</f>
        <v>2024</v>
      </c>
    </row>
    <row r="2" spans="1:6" x14ac:dyDescent="0.25">
      <c r="A2" s="4" t="s">
        <v>9</v>
      </c>
      <c r="B2" s="1"/>
      <c r="C2" s="1"/>
      <c r="D2" s="1"/>
      <c r="E2" s="1"/>
      <c r="F2" s="1"/>
    </row>
    <row r="3" spans="1:6" x14ac:dyDescent="0.25">
      <c r="A3" s="4" t="s">
        <v>435</v>
      </c>
      <c r="B3" s="1"/>
      <c r="C3" s="1"/>
      <c r="D3" s="1"/>
      <c r="E3" s="1"/>
      <c r="F3" s="1"/>
    </row>
    <row r="5" spans="1:6" x14ac:dyDescent="0.25">
      <c r="A5" s="110" t="s">
        <v>26</v>
      </c>
      <c r="B5" s="110" t="s">
        <v>27</v>
      </c>
      <c r="C5" s="110" t="s">
        <v>45</v>
      </c>
      <c r="D5" s="110" t="s">
        <v>46</v>
      </c>
      <c r="E5" s="111" t="s">
        <v>47</v>
      </c>
      <c r="F5" s="110" t="s">
        <v>48</v>
      </c>
    </row>
    <row r="6" spans="1:6" x14ac:dyDescent="0.25">
      <c r="A6" s="53" t="s">
        <v>40</v>
      </c>
      <c r="B6" s="53"/>
      <c r="C6" s="53" t="s">
        <v>65</v>
      </c>
      <c r="D6" s="53" t="s">
        <v>66</v>
      </c>
      <c r="E6" s="61" t="s">
        <v>67</v>
      </c>
      <c r="F6" s="53" t="s">
        <v>66</v>
      </c>
    </row>
    <row r="7" spans="1:6" x14ac:dyDescent="0.25">
      <c r="A7" s="40">
        <v>46</v>
      </c>
      <c r="B7" s="40"/>
      <c r="C7" s="105" t="s">
        <v>85</v>
      </c>
      <c r="D7" s="23"/>
      <c r="E7" s="23"/>
      <c r="F7" s="23"/>
    </row>
    <row r="8" spans="1:6" x14ac:dyDescent="0.25">
      <c r="A8" s="109">
        <f t="shared" ref="A8:A18" si="0">(A7+1)</f>
        <v>47</v>
      </c>
      <c r="B8" s="109">
        <v>2690</v>
      </c>
      <c r="C8" s="104" t="s">
        <v>96</v>
      </c>
      <c r="D8" s="88"/>
      <c r="E8" s="88"/>
      <c r="F8" s="88"/>
    </row>
    <row r="9" spans="1:6" x14ac:dyDescent="0.25">
      <c r="A9" s="109">
        <f t="shared" si="0"/>
        <v>48</v>
      </c>
      <c r="B9" s="109">
        <v>260</v>
      </c>
      <c r="C9" s="62" t="s">
        <v>109</v>
      </c>
      <c r="D9" s="88"/>
      <c r="E9" s="88"/>
      <c r="F9" s="88"/>
    </row>
    <row r="10" spans="1:6" x14ac:dyDescent="0.25">
      <c r="A10" s="40">
        <f t="shared" si="0"/>
        <v>49</v>
      </c>
      <c r="B10" s="40" t="s">
        <v>50</v>
      </c>
      <c r="C10" s="105" t="s">
        <v>126</v>
      </c>
      <c r="D10" s="23"/>
      <c r="E10" s="23"/>
      <c r="F10" s="23"/>
    </row>
    <row r="11" spans="1:6" x14ac:dyDescent="0.25">
      <c r="A11" s="40">
        <f t="shared" si="0"/>
        <v>50</v>
      </c>
      <c r="B11" s="40">
        <v>2002</v>
      </c>
      <c r="C11" s="23" t="s">
        <v>141</v>
      </c>
      <c r="D11" s="23"/>
      <c r="E11" s="23"/>
      <c r="F11" s="23"/>
    </row>
    <row r="12" spans="1:6" x14ac:dyDescent="0.25">
      <c r="A12" s="40">
        <f t="shared" si="0"/>
        <v>51</v>
      </c>
      <c r="B12" s="40">
        <v>2003</v>
      </c>
      <c r="C12" s="23" t="s">
        <v>150</v>
      </c>
      <c r="D12" s="23"/>
      <c r="E12" s="23"/>
      <c r="F12" s="23"/>
    </row>
    <row r="13" spans="1:6" x14ac:dyDescent="0.25">
      <c r="A13" s="40">
        <f t="shared" si="0"/>
        <v>52</v>
      </c>
      <c r="B13" s="40">
        <v>2004</v>
      </c>
      <c r="C13" s="23" t="s">
        <v>166</v>
      </c>
      <c r="D13" s="23"/>
      <c r="E13" s="23"/>
      <c r="F13" s="23"/>
    </row>
    <row r="14" spans="1:6" x14ac:dyDescent="0.25">
      <c r="A14" s="40">
        <f t="shared" si="0"/>
        <v>53</v>
      </c>
      <c r="B14" s="40">
        <v>2005</v>
      </c>
      <c r="C14" s="23" t="s">
        <v>180</v>
      </c>
      <c r="D14" s="23"/>
      <c r="E14" s="23"/>
      <c r="F14" s="23"/>
    </row>
    <row r="15" spans="1:6" x14ac:dyDescent="0.25">
      <c r="A15" s="40">
        <f t="shared" si="0"/>
        <v>54</v>
      </c>
      <c r="B15" s="40">
        <v>2006</v>
      </c>
      <c r="C15" s="23" t="s">
        <v>187</v>
      </c>
      <c r="D15" s="23"/>
      <c r="E15" s="23"/>
      <c r="F15" s="23"/>
    </row>
    <row r="16" spans="1:6" x14ac:dyDescent="0.25">
      <c r="A16" s="40">
        <f t="shared" si="0"/>
        <v>55</v>
      </c>
      <c r="B16" s="40">
        <v>2007</v>
      </c>
      <c r="C16" s="23" t="s">
        <v>195</v>
      </c>
      <c r="D16" s="23"/>
      <c r="E16" s="23"/>
      <c r="F16" s="23"/>
    </row>
    <row r="17" spans="1:6" x14ac:dyDescent="0.25">
      <c r="A17" s="40">
        <f t="shared" si="0"/>
        <v>56</v>
      </c>
      <c r="B17" s="40">
        <v>1220</v>
      </c>
      <c r="C17" s="23" t="s">
        <v>143</v>
      </c>
      <c r="D17" s="23"/>
      <c r="E17" s="23"/>
      <c r="F17" s="23"/>
    </row>
    <row r="18" spans="1:6" x14ac:dyDescent="0.25">
      <c r="A18" s="109">
        <f t="shared" si="0"/>
        <v>57</v>
      </c>
      <c r="B18" s="109"/>
      <c r="C18" s="104" t="s">
        <v>209</v>
      </c>
      <c r="D18" s="88"/>
      <c r="E18" s="88"/>
      <c r="F18" s="88"/>
    </row>
    <row r="19" spans="1:6" x14ac:dyDescent="0.25">
      <c r="A19" s="40">
        <v>58</v>
      </c>
      <c r="B19" s="23">
        <v>2112</v>
      </c>
      <c r="C19" s="23" t="s">
        <v>218</v>
      </c>
      <c r="D19" s="23"/>
      <c r="E19" s="23"/>
      <c r="F19" s="23"/>
    </row>
  </sheetData>
  <pageMargins left="1.0900000000000001" right="0.75" top="0.61" bottom="0.7" header="0.33" footer="0.33"/>
  <pageSetup scale="97" orientation="portrait" r:id="rId1"/>
  <headerFooter alignWithMargins="0">
    <oddFooter>&amp;CPage 9
 Annual Report to South Dakota</oddFooter>
  </headerFooter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82788750347D4A9201FBAC09B61FEB" ma:contentTypeVersion="10" ma:contentTypeDescription="Create a new document." ma:contentTypeScope="" ma:versionID="0b0d67e20c436c55adcbf7e2c15691ea">
  <xsd:schema xmlns:xsd="http://www.w3.org/2001/XMLSchema" xmlns:xs="http://www.w3.org/2001/XMLSchema" xmlns:p="http://schemas.microsoft.com/office/2006/metadata/properties" xmlns:ns1="http://schemas.microsoft.com/sharepoint/v3" xmlns:ns3="eea43e12-3118-4d9a-99b6-30502a90638b" targetNamespace="http://schemas.microsoft.com/office/2006/metadata/properties" ma:root="true" ma:fieldsID="876108d734af99580009cd52bbc7ab5d" ns1:_="" ns3:_="">
    <xsd:import namespace="http://schemas.microsoft.com/sharepoint/v3"/>
    <xsd:import namespace="eea43e12-3118-4d9a-99b6-30502a90638b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43e12-3118-4d9a-99b6-30502a9063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F7C2E9-D0E7-44AA-A305-4FADEDE013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A11117-D630-4EA2-82CE-3598465A9B7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4F27F41-09E6-4EDF-BB17-79A5EC8D53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ea43e12-3118-4d9a-99b6-30502a9063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Sheet1</vt:lpstr>
      <vt:lpstr>'7'!Print_Area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</dc:creator>
  <cp:lastModifiedBy>Bailey, Todd</cp:lastModifiedBy>
  <cp:lastPrinted>2019-01-08T23:13:17Z</cp:lastPrinted>
  <dcterms:created xsi:type="dcterms:W3CDTF">2001-02-07T16:30:30Z</dcterms:created>
  <dcterms:modified xsi:type="dcterms:W3CDTF">2023-12-28T16:26:30Z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0x0101005882788750347D4A9201FBAC09B61FEB</vt:lpwstr>
  </property>
</Properties>
</file>