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todd_bailey_state_sd_us/Documents/Central.2023/Annual Reports/"/>
    </mc:Choice>
  </mc:AlternateContent>
  <xr:revisionPtr revIDLastSave="21" documentId="8_{FBA05720-38A3-4344-BB85-047845D118E6}" xr6:coauthVersionLast="47" xr6:coauthVersionMax="47" xr10:uidLastSave="{7C57AAD4-C4B8-4622-A595-AA66E061FE89}"/>
  <bookViews>
    <workbookView xWindow="-120" yWindow="-120" windowWidth="29040" windowHeight="15840" xr2:uid="{00000000-000D-0000-FFFF-FFFF00000000}"/>
  </bookViews>
  <sheets>
    <sheet name="PIPE" sheetId="1" r:id="rId1"/>
    <sheet name="PIPE-L" sheetId="2" r:id="rId2"/>
  </sheets>
  <definedNames>
    <definedName name="_xlnm.Print_Area" localSheetId="0">PIPE!$A$1:$CB$55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" i="1" l="1"/>
  <c r="AR1" i="1"/>
  <c r="AX1" i="1"/>
  <c r="AT4" i="1" s="1"/>
  <c r="BC1" i="1"/>
  <c r="BH1" i="1"/>
  <c r="BN1" i="1"/>
  <c r="BT1" i="1"/>
  <c r="BY1" i="1"/>
  <c r="CB1" i="1"/>
  <c r="AB2" i="1"/>
  <c r="AF2" i="1"/>
  <c r="Y7" i="1"/>
  <c r="Y8" i="1" s="1"/>
  <c r="Y9" i="1" s="1"/>
  <c r="Y10" i="1" s="1"/>
  <c r="Y11" i="1" s="1"/>
  <c r="Y12" i="1" s="1"/>
  <c r="Y13" i="1" s="1"/>
  <c r="Y14" i="1" s="1"/>
  <c r="AC7" i="1"/>
  <c r="AC8" i="1" s="1"/>
  <c r="AC9" i="1" s="1"/>
  <c r="AC10" i="1" s="1"/>
  <c r="AC11" i="1" s="1"/>
  <c r="AC12" i="1" s="1"/>
  <c r="AC13" i="1" s="1"/>
  <c r="AC14" i="1" s="1"/>
  <c r="AC15" i="1" s="1"/>
  <c r="AC16" i="1" s="1"/>
  <c r="X10" i="1"/>
  <c r="U15" i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Y18" i="1"/>
  <c r="Y19" i="1" s="1"/>
  <c r="Y20" i="1" s="1"/>
  <c r="Y21" i="1" s="1"/>
  <c r="AC19" i="1"/>
  <c r="AC20" i="1" s="1"/>
  <c r="AC21" i="1" s="1"/>
  <c r="AC22" i="1" s="1"/>
  <c r="AC23" i="1" s="1"/>
  <c r="AC24" i="1" s="1"/>
  <c r="AC25" i="1" s="1"/>
  <c r="AC26" i="1" s="1"/>
  <c r="AC27" i="1" s="1"/>
  <c r="AG22" i="1"/>
  <c r="AM22" i="1"/>
  <c r="F23" i="1"/>
  <c r="Y25" i="1"/>
  <c r="U30" i="1"/>
  <c r="U31" i="1" s="1"/>
  <c r="U32" i="1" s="1"/>
  <c r="U33" i="1" s="1"/>
  <c r="U34" i="1" s="1"/>
  <c r="U35" i="1" s="1"/>
  <c r="U37" i="1" s="1"/>
  <c r="U38" i="1" s="1"/>
  <c r="U39" i="1" s="1"/>
  <c r="U40" i="1" s="1"/>
  <c r="U41" i="1" s="1"/>
  <c r="U42" i="1" s="1"/>
  <c r="AC30" i="1"/>
  <c r="AC31" i="1" s="1"/>
  <c r="AC32" i="1" s="1"/>
  <c r="AC33" i="1" s="1"/>
  <c r="AC34" i="1" s="1"/>
  <c r="AC35" i="1" s="1"/>
  <c r="AC36" i="1" s="1"/>
  <c r="AC37" i="1" s="1"/>
  <c r="AC38" i="1" s="1"/>
  <c r="AG34" i="1"/>
  <c r="AG35" i="1" s="1"/>
  <c r="AG36" i="1" s="1"/>
  <c r="AM34" i="1"/>
  <c r="AM35" i="1" s="1"/>
  <c r="AM36" i="1" s="1"/>
  <c r="AG42" i="1"/>
  <c r="AG43" i="1" s="1"/>
  <c r="AG44" i="1" s="1"/>
  <c r="AG45" i="1" s="1"/>
  <c r="AG46" i="1" s="1"/>
  <c r="AM42" i="1"/>
  <c r="AM43" i="1" s="1"/>
  <c r="AM44" i="1" s="1"/>
  <c r="AM45" i="1" s="1"/>
  <c r="AM46" i="1" s="1"/>
  <c r="G51" i="1"/>
  <c r="G1" i="2"/>
  <c r="AU4" i="1" l="1"/>
  <c r="AU11" i="1" s="1"/>
  <c r="AY4" i="1"/>
  <c r="AY11" i="1" s="1"/>
  <c r="AW4" i="1"/>
  <c r="AW11" i="1" s="1"/>
  <c r="AX4" i="1"/>
  <c r="AX11" i="1" s="1"/>
  <c r="AV4" i="1"/>
  <c r="AV11" i="1" s="1"/>
</calcChain>
</file>

<file path=xl/sharedStrings.xml><?xml version="1.0" encoding="utf-8"?>
<sst xmlns="http://schemas.openxmlformats.org/spreadsheetml/2006/main" count="528" uniqueCount="379">
  <si>
    <t>General Instructions</t>
  </si>
  <si>
    <t>VERIFICATION</t>
  </si>
  <si>
    <t>This page duplicates the balance sheet found on pages 110, 111, and 113 of the FERC form 6.</t>
  </si>
  <si>
    <t>COMPARATIVE BALANCE SHEET  -  ASSETS   Cont..</t>
  </si>
  <si>
    <t>COMPARATIVE BALANCE SHEET  -  LIABILITIES &amp; EQUITY</t>
  </si>
  <si>
    <t>COMPANY</t>
  </si>
  <si>
    <t>YEAR:</t>
  </si>
  <si>
    <t>COMPANY:</t>
  </si>
  <si>
    <t>YEAR</t>
  </si>
  <si>
    <t xml:space="preserve">YEAR: </t>
  </si>
  <si>
    <t>Location of Principal Office of Company:</t>
  </si>
  <si>
    <t xml:space="preserve">Due to this duplication, it will be acceptable for the company to substitute for this balance </t>
  </si>
  <si>
    <t>TAX YEAR:</t>
  </si>
  <si>
    <t>SYSTEM</t>
  </si>
  <si>
    <t>COUNTY SUMMARY</t>
  </si>
  <si>
    <t>IMPORTANT CHANGES DURING THE YEAR</t>
  </si>
  <si>
    <t xml:space="preserve">STATE OF </t>
  </si>
  <si>
    <t>sheet a copy of the one found in the  FERC report.</t>
  </si>
  <si>
    <t>SOUTH DAKOTA    -    COST DATA</t>
  </si>
  <si>
    <t>PLANT INVESTMENT INFORMATION</t>
  </si>
  <si>
    <t>REMAINING LIFE ESTIMATE</t>
  </si>
  <si>
    <t>1) List each  class of stock; exchange traded on; ticker symbol.  If not traded and book</t>
  </si>
  <si>
    <t>LONG TERM DEBT</t>
  </si>
  <si>
    <t xml:space="preserve">STATE SUMMARY                          </t>
  </si>
  <si>
    <t>COUNTY:</t>
  </si>
  <si>
    <t>in the state of South Dakota.  One copy of the form, properly filled out</t>
  </si>
  <si>
    <t>Under Laws of What State Organized:</t>
  </si>
  <si>
    <t xml:space="preserve">Line </t>
  </si>
  <si>
    <t>Description</t>
  </si>
  <si>
    <t>Balance</t>
  </si>
  <si>
    <t>Line</t>
  </si>
  <si>
    <t>Account Description</t>
  </si>
  <si>
    <t xml:space="preserve">Balance </t>
  </si>
  <si>
    <t>Accumulated</t>
  </si>
  <si>
    <t xml:space="preserve">Net </t>
  </si>
  <si>
    <t>1)  List long term debt by name and character of each obligation.</t>
  </si>
  <si>
    <t>COUNTY</t>
  </si>
  <si>
    <t>Miles</t>
  </si>
  <si>
    <t>Original</t>
  </si>
  <si>
    <t>TAXING DISTRICT</t>
  </si>
  <si>
    <t>School</t>
  </si>
  <si>
    <t>Please furnish information regarding the following items, if applicable.  Use additional pages if needed.</t>
  </si>
  <si>
    <t>COUNTY OF</t>
  </si>
  <si>
    <t>If the company does not report to the FERC or if the balance sheet accounts are substantially</t>
  </si>
  <si>
    <t>#</t>
  </si>
  <si>
    <t>TANGIBLE PROPERTY</t>
  </si>
  <si>
    <t>Beginning of Year</t>
  </si>
  <si>
    <t>End of Year</t>
  </si>
  <si>
    <t>CURRENT LIABILITIES</t>
  </si>
  <si>
    <t>Beginning</t>
  </si>
  <si>
    <t>Ending</t>
  </si>
  <si>
    <t>Dep. &amp; Am.</t>
  </si>
  <si>
    <t>Book</t>
  </si>
  <si>
    <t>Net Plant &amp; Equipment, (ex. CWIP)</t>
  </si>
  <si>
    <t xml:space="preserve"> </t>
  </si>
  <si>
    <t>In the space below, show your company estimate of the composite remaining economic</t>
  </si>
  <si>
    <t>2)  Average price is the average of monthly highs and lows for the calendar year ending 12/31.</t>
  </si>
  <si>
    <t>2)  List the name of the exchange, bond rating company (i.e. Moody's, Standard and Poors).</t>
  </si>
  <si>
    <t>Cost</t>
  </si>
  <si>
    <t>Town/Township</t>
  </si>
  <si>
    <t>District</t>
  </si>
  <si>
    <t>Original Cost</t>
  </si>
  <si>
    <t>Avenue, Pierre SD 57501-3185.  One copy of the report should be retained</t>
  </si>
  <si>
    <t>Date of Organization:</t>
  </si>
  <si>
    <t>different, a copy of the company's balance sheet as of December 31 of the report year will be</t>
  </si>
  <si>
    <t>Carrier Property  (30)</t>
  </si>
  <si>
    <t>Notes Payable  (50)</t>
  </si>
  <si>
    <t>PLANT IN SERVICE</t>
  </si>
  <si>
    <t>Net Noncapitalized leased property</t>
  </si>
  <si>
    <t>life of the assets for the operating unit.  Describe the methods and data used to arrive at</t>
  </si>
  <si>
    <t>3)  Specify source of all average prices quoted.</t>
  </si>
  <si>
    <t xml:space="preserve">     If not publicly traded and book value is not provided, respondent must provide supporting</t>
  </si>
  <si>
    <t>ANNUAL REPORT TO SOUTH DAKOTA</t>
  </si>
  <si>
    <t>by the respondent in its filed for reference.</t>
  </si>
  <si>
    <t xml:space="preserve">I, __________________________________, _______________________________  of the </t>
  </si>
  <si>
    <t>accepted.</t>
  </si>
  <si>
    <t>(Less) Accrued Depreciation-carrier property (31)</t>
  </si>
  <si>
    <t>Payable to Affiliated Companies  (51)</t>
  </si>
  <si>
    <t>this estimate.  If needed, additional documents may be attached as addenda to this report.</t>
  </si>
  <si>
    <t xml:space="preserve">     evidence of market value.</t>
  </si>
  <si>
    <t>Name and Post Office Address of Officers:</t>
  </si>
  <si>
    <t xml:space="preserve">_________________________________________, company declare under penalty of </t>
  </si>
  <si>
    <t>(Less) Accrued Amortization-carrier property (32)</t>
  </si>
  <si>
    <t>Accounts Payable  (52)</t>
  </si>
  <si>
    <t>TOTAL OPERATING PROPERTY</t>
  </si>
  <si>
    <t xml:space="preserve">As an alternative, you may choose to complete the following accounting remaining </t>
  </si>
  <si>
    <t>COMMON:</t>
  </si>
  <si>
    <t>3)  Average price is the average of monthly highs and lows for the calendar year ending 12/31.</t>
  </si>
  <si>
    <t>1) Purchases or sales of important units or property or equipment, separate South Dakota changes</t>
  </si>
  <si>
    <t>Failure to file an annual report or the filing of an incomplete report will result</t>
  </si>
  <si>
    <t>perjury that I am the above entitled officer of said company; that I am duly authorized and</t>
  </si>
  <si>
    <t>COMPARATIVE BALANCE SHEET  -  ASSETS</t>
  </si>
  <si>
    <t>Salaries and Wages Payable  (53)</t>
  </si>
  <si>
    <t>composite life estimate.</t>
  </si>
  <si>
    <t xml:space="preserve">Shares </t>
  </si>
  <si>
    <t>Shares</t>
  </si>
  <si>
    <t>Average</t>
  </si>
  <si>
    <t xml:space="preserve">Market </t>
  </si>
  <si>
    <t>4)  Specify source of all average prices quoted.</t>
  </si>
  <si>
    <t xml:space="preserve">    from changes in other states.</t>
  </si>
  <si>
    <t xml:space="preserve">OF </t>
  </si>
  <si>
    <t>in valuation and assessment by the Department of Revenue from the best</t>
  </si>
  <si>
    <t>empowered by said company to make this verification; that the foregoing report has been</t>
  </si>
  <si>
    <t>Operating Oil Supply (33)</t>
  </si>
  <si>
    <t>Interest Payable  (54)</t>
  </si>
  <si>
    <t>INCOME INFORMATION</t>
  </si>
  <si>
    <t>Authorized</t>
  </si>
  <si>
    <t>Outstanding</t>
  </si>
  <si>
    <t>Price</t>
  </si>
  <si>
    <t>Value</t>
  </si>
  <si>
    <t>information available.  Incomplete reports will be returned to the respondent</t>
  </si>
  <si>
    <t xml:space="preserve">TITLE </t>
  </si>
  <si>
    <t>NAME</t>
  </si>
  <si>
    <t>ADDRESS</t>
  </si>
  <si>
    <t>prepared under my supervision and direction from the original books, papers and statements</t>
  </si>
  <si>
    <t>Non Carrier Property  (34)</t>
  </si>
  <si>
    <t>DESCRIPTION</t>
  </si>
  <si>
    <t>and considered not filed.</t>
  </si>
  <si>
    <t xml:space="preserve">and schedules in said report are true and correct according to my best knowledge and </t>
  </si>
  <si>
    <t>(Less) Accrued Depreciation Non-Carrier Prop.</t>
  </si>
  <si>
    <t>Taxes Payable  (56)</t>
  </si>
  <si>
    <t>A. Gross Pipeline Operating Revenue</t>
  </si>
  <si>
    <t>1)</t>
  </si>
  <si>
    <t>Gross Plant is Service</t>
  </si>
  <si>
    <t>Long term</t>
  </si>
  <si>
    <t>Bond</t>
  </si>
  <si>
    <t>Disc</t>
  </si>
  <si>
    <t xml:space="preserve">Date of </t>
  </si>
  <si>
    <t>Date of</t>
  </si>
  <si>
    <t>Market</t>
  </si>
  <si>
    <t>belief.</t>
  </si>
  <si>
    <t>CURRENT ASSETS</t>
  </si>
  <si>
    <t>Long Term Debt Payments within one year (57)</t>
  </si>
  <si>
    <t>B. Gross Pipeline Operating Expenses</t>
  </si>
  <si>
    <t>2)</t>
  </si>
  <si>
    <t>Accumulated Depreciation</t>
  </si>
  <si>
    <t>Debt</t>
  </si>
  <si>
    <t>Rating</t>
  </si>
  <si>
    <t>Rate</t>
  </si>
  <si>
    <t>Issue</t>
  </si>
  <si>
    <t>Maturity</t>
  </si>
  <si>
    <t>This report must be completed in ink or typed.</t>
  </si>
  <si>
    <t>Cash   (10)</t>
  </si>
  <si>
    <t>Other Current Liabilities  (58)</t>
  </si>
  <si>
    <t>C. NOIBD &amp; T (line A less Line B)</t>
  </si>
  <si>
    <t>Signed</t>
  </si>
  <si>
    <t>Special Deposits  (10-5)</t>
  </si>
  <si>
    <t>OTHER ASSETS AND DEFERRED CHGS</t>
  </si>
  <si>
    <t>Deferred Income Tax Credits  (59)</t>
  </si>
  <si>
    <t>D. Rent/Lease pymt of non-cap leased equip or fac.</t>
  </si>
  <si>
    <t>3)</t>
  </si>
  <si>
    <t>NET PLANT IN SERVICE</t>
  </si>
  <si>
    <t>$</t>
  </si>
  <si>
    <t xml:space="preserve">TO THE </t>
  </si>
  <si>
    <t>Organization Costs and other Intangibles (40)</t>
  </si>
  <si>
    <t>E. DEPRECIATION CHARGES:</t>
  </si>
  <si>
    <t>DEPARTMENT OF REVENUE</t>
  </si>
  <si>
    <t>Dated</t>
  </si>
  <si>
    <t>Notes Receivable    (12)</t>
  </si>
  <si>
    <t>(Less) Accrued Amortization of Intangibles (41)</t>
  </si>
  <si>
    <t>NONCURRENT LIABILITIES</t>
  </si>
  <si>
    <t xml:space="preserve">        Owned property</t>
  </si>
  <si>
    <t>PROPERTY TAX DIVISION</t>
  </si>
  <si>
    <t>not be made to take the place of the required entries.  When the word "NONE"</t>
  </si>
  <si>
    <t>Receivable from Affiliated Companies  (13)</t>
  </si>
  <si>
    <t>Reserved</t>
  </si>
  <si>
    <t>Long Term Debt Payable after One Year (60)</t>
  </si>
  <si>
    <t xml:space="preserve">        Noncapitalized Leases</t>
  </si>
  <si>
    <t>4)</t>
  </si>
  <si>
    <t>LESS:  ALL NON-DEPREC ASSETS</t>
  </si>
  <si>
    <t>445 EAST CAPITOL AVE</t>
  </si>
  <si>
    <t>truly and completely states the fact it should be given to and particular inquiry.</t>
  </si>
  <si>
    <t>Accounts Receivable  (14)</t>
  </si>
  <si>
    <t>Miscellaneous other assets  (43)</t>
  </si>
  <si>
    <t>Unamortized Premium on Long-Term Debt (61)</t>
  </si>
  <si>
    <t>F.  TAXES: (Utility Operations Only)</t>
  </si>
  <si>
    <t xml:space="preserve">               A.  Land</t>
  </si>
  <si>
    <t>PIERRE, SD 57501-3185</t>
  </si>
  <si>
    <t xml:space="preserve">If any schedule does not apply to the respondent such fact should be shown </t>
  </si>
  <si>
    <t>President, Vice President, General Superintendent, Auditor, Tax Agent or some other</t>
  </si>
  <si>
    <t>Interest and Dividends Receivable  (15)</t>
  </si>
  <si>
    <t>Other Deferred Charges (44)</t>
  </si>
  <si>
    <t>Less Unamortized Discount on Long-Term Debt DR (62)</t>
  </si>
  <si>
    <t xml:space="preserve">     1) Federal Income Tax</t>
  </si>
  <si>
    <t xml:space="preserve">               B.  Other</t>
  </si>
  <si>
    <t>2)  Important changes in financial structure and position of the company.</t>
  </si>
  <si>
    <t>PHONE: (605) 773-3311</t>
  </si>
  <si>
    <t>general officer of such company as the case may be who is authorized to make such</t>
  </si>
  <si>
    <t>Oil Inventory  (16)</t>
  </si>
  <si>
    <t>Accumulated Deferred Income Tax Chgs (45)</t>
  </si>
  <si>
    <t>Other Noncurrent Liabilities  (63)</t>
  </si>
  <si>
    <t xml:space="preserve">        a. deferred</t>
  </si>
  <si>
    <t xml:space="preserve">               C.  </t>
  </si>
  <si>
    <t>returns.</t>
  </si>
  <si>
    <t>Material &amp; Supplies  (17)</t>
  </si>
  <si>
    <t xml:space="preserve">        b. current</t>
  </si>
  <si>
    <t xml:space="preserve">               D.</t>
  </si>
  <si>
    <t>FOR CALENDAR YEAR ENDING DECEMBER 31,</t>
  </si>
  <si>
    <t>Each respondent shall file in addition to the required report forms the following</t>
  </si>
  <si>
    <t>Prepayments  (18)</t>
  </si>
  <si>
    <t xml:space="preserve">        c. investment tax credits</t>
  </si>
  <si>
    <t>5)</t>
  </si>
  <si>
    <t>TOTAL NON-DEPREC. ASSETS</t>
  </si>
  <si>
    <t>items:</t>
  </si>
  <si>
    <t>Other Current Assets  (19)</t>
  </si>
  <si>
    <t xml:space="preserve">     2) State Income Tax</t>
  </si>
  <si>
    <t xml:space="preserve">Name of Officer in charge of </t>
  </si>
  <si>
    <t>A.  Copy of the annual reports as submitted to the form 1, 2 or 6 as submitted</t>
  </si>
  <si>
    <t>Deferred Income Tax Charges  (19-5)</t>
  </si>
  <si>
    <t>STOCKHOLDERS EQUITY</t>
  </si>
  <si>
    <t xml:space="preserve">     3) State &amp; Local Property Tax</t>
  </si>
  <si>
    <t>6)</t>
  </si>
  <si>
    <t xml:space="preserve">NET DEPRECIATED ASSETS </t>
  </si>
  <si>
    <t>correspondence concerning</t>
  </si>
  <si>
    <t xml:space="preserve">      to the FERC, the complete form as filed to the ICC or form M as filed to the</t>
  </si>
  <si>
    <t>Capital Stock (70)  Partners Equity</t>
  </si>
  <si>
    <t xml:space="preserve">     4) Other Taxes</t>
  </si>
  <si>
    <t>(#3 less # 5)</t>
  </si>
  <si>
    <t>TOTAL COMMON</t>
  </si>
  <si>
    <t>this report:</t>
  </si>
  <si>
    <t xml:space="preserve">      FCC.</t>
  </si>
  <si>
    <t>INVESTMENT AND SPECIAL FUNDS</t>
  </si>
  <si>
    <t>Premium on Capital Stock (71)</t>
  </si>
  <si>
    <t>G. NET UTILITY OPERATING INCOME BEFORE</t>
  </si>
  <si>
    <t>B.   Complete copy of the annual report (if submitted) to the South Dakota PUC.</t>
  </si>
  <si>
    <t>Investments in Affiliated Companies  (20)</t>
  </si>
  <si>
    <t>Capital Stock Subscriptions  (72)</t>
  </si>
  <si>
    <t xml:space="preserve">        INTEREST EXPENSE</t>
  </si>
  <si>
    <t>7)</t>
  </si>
  <si>
    <t>YEAR DEPRECIATION  EXPENSE</t>
  </si>
  <si>
    <t>PREFERRED:</t>
  </si>
  <si>
    <t>Title:</t>
  </si>
  <si>
    <t>C.   A copy of the annual report to Stockholders of the company if Applicable.</t>
  </si>
  <si>
    <t xml:space="preserve">     Stocks</t>
  </si>
  <si>
    <t>Additional Paid-In-Capital  (73)</t>
  </si>
  <si>
    <t>H. Interest expense</t>
  </si>
  <si>
    <t>D.   A copy of the latest form 10-K submitted to the SEC, if Applicable.</t>
  </si>
  <si>
    <t xml:space="preserve">     Bonds</t>
  </si>
  <si>
    <t>Appropriated Retained Income  (74)</t>
  </si>
  <si>
    <t>Address:</t>
  </si>
  <si>
    <t>E.   A copy of any ANNUAL financial or statistical report regularly prepared and</t>
  </si>
  <si>
    <t xml:space="preserve">     Other Secured Obligations</t>
  </si>
  <si>
    <t>Unappropriated Retained Income  (75)</t>
  </si>
  <si>
    <t xml:space="preserve">Latest Actual Rate of Return </t>
  </si>
  <si>
    <t>8)</t>
  </si>
  <si>
    <t>REMAINING ECONOMIC LIFE EQUALS</t>
  </si>
  <si>
    <t>YEARS.</t>
  </si>
  <si>
    <t xml:space="preserve">      distributed to bondholders, security analysts or industry association.</t>
  </si>
  <si>
    <t xml:space="preserve">     Unsecured Notes</t>
  </si>
  <si>
    <t>Allowed Rate of Return</t>
  </si>
  <si>
    <t>(Net depreciable assets divided by the depreciation expense)</t>
  </si>
  <si>
    <t>3)  Allowed rate of return per most recent settled rate case, _________% as of ___________________</t>
  </si>
  <si>
    <t xml:space="preserve">     Investment Advances</t>
  </si>
  <si>
    <t>(Less) Treasury Stock  (76)</t>
  </si>
  <si>
    <t>(#6 divided by #7)</t>
  </si>
  <si>
    <t xml:space="preserve">     rating agency:______________________________________________________________________</t>
  </si>
  <si>
    <t>City:</t>
  </si>
  <si>
    <t>Additional information your company may wish to supply regarding valuation.</t>
  </si>
  <si>
    <t xml:space="preserve">       Undist. Earnings for Certain Investments in Acct 20</t>
  </si>
  <si>
    <t>Any information that would result in a more equitable assessment should be</t>
  </si>
  <si>
    <t>OTHER INVESTMENTS  (21)</t>
  </si>
  <si>
    <t>TOTAL LIABILITIES &amp; STOCKHOLDERS EQUITY</t>
  </si>
  <si>
    <t xml:space="preserve">State:        </t>
  </si>
  <si>
    <t>Zip Code:</t>
  </si>
  <si>
    <t>submitted with this report.</t>
  </si>
  <si>
    <t>Phone:</t>
  </si>
  <si>
    <t>Phone Fax:</t>
  </si>
  <si>
    <t>Unsupported claims will not be given consideration.</t>
  </si>
  <si>
    <t>CHIEF OFFICER OR MANAGING AGENT FOR SOUTH DAKOTA;</t>
  </si>
  <si>
    <t>ROUND ALL NUMBERS TO THE NEAREST DOLLAR.</t>
  </si>
  <si>
    <t>Sinking and Other  Funds   (22)</t>
  </si>
  <si>
    <t>E-mail Address:</t>
  </si>
  <si>
    <t>TOTAL PREFERRED</t>
  </si>
  <si>
    <t>TOTAL INVESTMENT &amp; SPECIAL FUNDS</t>
  </si>
  <si>
    <t>GRAND TOTAL</t>
  </si>
  <si>
    <t>TOTAL</t>
  </si>
  <si>
    <t>4) Any other facts or information which you believe will be of help in valuing the company.</t>
  </si>
  <si>
    <t>NOTE:  If the company has no publicly traded securities or does not have available</t>
  </si>
  <si>
    <t>Due by April 15,</t>
  </si>
  <si>
    <t>STATE TOTALS</t>
  </si>
  <si>
    <t>TOTAL:</t>
  </si>
  <si>
    <t>SCHEDULE OF NON CAPITALIZED LEASED PROPERTY AND EQUIPMENT</t>
  </si>
  <si>
    <t>LESSEE RESPONSIBLE FOR TAXES</t>
  </si>
  <si>
    <t>DATE</t>
  </si>
  <si>
    <t xml:space="preserve">END OF </t>
  </si>
  <si>
    <t>Depreciated</t>
  </si>
  <si>
    <t>Depreciation</t>
  </si>
  <si>
    <t>TYPE OF PROPERTY</t>
  </si>
  <si>
    <t>LEASED</t>
  </si>
  <si>
    <t>LEASE</t>
  </si>
  <si>
    <t>RENT</t>
  </si>
  <si>
    <t>Expense</t>
  </si>
  <si>
    <t>General Instructions:  The following conditions must be assumed before reporting property on this page.</t>
  </si>
  <si>
    <t xml:space="preserve">  A.  The reporting company is the lessee.    B. The property is used in conjunction with the pipeline operation.  C.  The company is responsible for the taxes.</t>
  </si>
  <si>
    <t xml:space="preserve">      If property is in SD, that property should be reported and included as investment in SD and the taxing district noted on the other appropriate forms.</t>
  </si>
  <si>
    <t>Materials &amp; Supplies/Inventories</t>
  </si>
  <si>
    <t>Temporary Investments (11)</t>
  </si>
  <si>
    <t>Accumulated Provision for Uncollectible Accounts (14-5)</t>
  </si>
  <si>
    <t>TOTAL CURRENT ASSETS (Total of Lines 1-13)</t>
  </si>
  <si>
    <t>Derivative Instrument Assets (46)</t>
  </si>
  <si>
    <t>Derivative Instrument Assets - Hedges (47)</t>
  </si>
  <si>
    <t>(Lines 15 thru 26)</t>
  </si>
  <si>
    <t>TOTAL CURRENT LIABILITIES (lines 47 - 56)</t>
  </si>
  <si>
    <t>Accumulated Deferred Income Tax Liabilities (64)</t>
  </si>
  <si>
    <t>Derivative Instrument Liabilities (65)</t>
  </si>
  <si>
    <t>Derivative Instrument Liabilities - Hedges (66)</t>
  </si>
  <si>
    <t>Asset Retirement Obligations</t>
  </si>
  <si>
    <t>TOTAL LIABILITIES (Total of lines 57 &amp; 66)</t>
  </si>
  <si>
    <t>Accumulated Other Comprehensive Income (77)</t>
  </si>
  <si>
    <t>(Total of Lines 67 and 76)</t>
  </si>
  <si>
    <t>GATHERING LINES</t>
  </si>
  <si>
    <t>Land &amp; Rights of Way (101 -102)</t>
  </si>
  <si>
    <t>TOTAL Gathering Lines</t>
  </si>
  <si>
    <t>TRUNK LINES</t>
  </si>
  <si>
    <t>CWIP (187)</t>
  </si>
  <si>
    <t>Last Years</t>
  </si>
  <si>
    <t>Tools &amp; Equipment (109 &amp; 110)</t>
  </si>
  <si>
    <t>Oil Tanks (111)</t>
  </si>
  <si>
    <t>Buildings (106)</t>
  </si>
  <si>
    <t>Boilers (107)</t>
  </si>
  <si>
    <t>Pumping Equipment (108)</t>
  </si>
  <si>
    <t>Office Furniture &amp; Equipment (114)</t>
  </si>
  <si>
    <t>Vehicles &amp; Work Equipment  (115)</t>
  </si>
  <si>
    <t>Delivery Facilities (112)</t>
  </si>
  <si>
    <t>Communication Systems (113)</t>
  </si>
  <si>
    <t>Other Property (116)</t>
  </si>
  <si>
    <t>Asset Retirement Costs (117)</t>
  </si>
  <si>
    <t>Land &amp; Rights of Way (151 -152)</t>
  </si>
  <si>
    <t>Pipelines (103-105)</t>
  </si>
  <si>
    <t>Pipelines (153-155)</t>
  </si>
  <si>
    <t>Buildings (156)</t>
  </si>
  <si>
    <t>Boilers (157)</t>
  </si>
  <si>
    <t>Pumping Equipment (158)</t>
  </si>
  <si>
    <t>Tools &amp; Equipment (159 &amp; 160)</t>
  </si>
  <si>
    <t>Oil Tanks (161)</t>
  </si>
  <si>
    <t>Delivery Facilities (162)</t>
  </si>
  <si>
    <t>Communication Systems (163)</t>
  </si>
  <si>
    <t>Office Furniture &amp; Equipment (164)</t>
  </si>
  <si>
    <t>Vehicles &amp; Work Equipment  (165)</t>
  </si>
  <si>
    <t>Other Property (166)</t>
  </si>
  <si>
    <t>Asset Retirement Costs (167)</t>
  </si>
  <si>
    <t>Oil Inventory</t>
  </si>
  <si>
    <t>Net Carrier Property (Line 28 less 29 &amp; 30)</t>
  </si>
  <si>
    <t>Net Non Carrier Property (Line 33 less 34)</t>
  </si>
  <si>
    <t>Total Other Assets &amp; Deferred Chgs (37-44)</t>
  </si>
  <si>
    <t>TOTAL ASSETS (Total Lines 14, 27 , 36 &amp; 45)</t>
  </si>
  <si>
    <t xml:space="preserve">Dividends Payable  (55)  </t>
  </si>
  <si>
    <t>Total Noncurrent Liabilities  (Tot 58 thru 65)</t>
  </si>
  <si>
    <t>Total Stockholders Equity (Total 68 thru 75)</t>
  </si>
  <si>
    <t>GENERAL</t>
  </si>
  <si>
    <t>Land</t>
  </si>
  <si>
    <t>Buildings (176)</t>
  </si>
  <si>
    <t>Machine Tools &amp; Machinery (179)</t>
  </si>
  <si>
    <t>Communications Systems (183)</t>
  </si>
  <si>
    <t>Office Furniture &amp; Equipment (184)</t>
  </si>
  <si>
    <t>Vehicles &amp; Other Work Equipment (185)</t>
  </si>
  <si>
    <t>Other Property (186)</t>
  </si>
  <si>
    <t>TOTAL TRUNK Lines</t>
  </si>
  <si>
    <t>TOTAL CARRIER PROPERTY</t>
  </si>
  <si>
    <t>TOTAL General</t>
  </si>
  <si>
    <t>Total  Property</t>
  </si>
  <si>
    <t>Intangible Property</t>
  </si>
  <si>
    <t xml:space="preserve">Total lines 14, 29, 39 </t>
  </si>
  <si>
    <t>Total lines 40 thru 44</t>
  </si>
  <si>
    <t>Asset Retirement Costs (186.1)</t>
  </si>
  <si>
    <t>OIL COMPANIES</t>
  </si>
  <si>
    <r>
      <t xml:space="preserve">  D.  Property is</t>
    </r>
    <r>
      <rPr>
        <b/>
        <sz val="8"/>
        <rFont val="Segoe UI"/>
        <family val="2"/>
      </rPr>
      <t xml:space="preserve"> NOT INCLUDED</t>
    </r>
    <r>
      <rPr>
        <sz val="8"/>
        <rFont val="Segoe UI"/>
        <family val="2"/>
      </rPr>
      <t xml:space="preserve"> in the plant in service investment reported.</t>
    </r>
  </si>
  <si>
    <t>TOTAL TANGIBLE PROPERTY (line 31, 32, 35)</t>
  </si>
  <si>
    <r>
      <t xml:space="preserve">This annual report form 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used by all companies operation</t>
    </r>
  </si>
  <si>
    <r>
      <t>SYSTEM</t>
    </r>
    <r>
      <rPr>
        <b/>
        <sz val="10"/>
        <rFont val="Segoe UI"/>
        <family val="2"/>
      </rPr>
      <t xml:space="preserve">     -    COST DATA</t>
    </r>
  </si>
  <si>
    <r>
      <t xml:space="preserve">    value is not provided respondent</t>
    </r>
    <r>
      <rPr>
        <b/>
        <sz val="10"/>
        <rFont val="Segoe UI"/>
        <family val="2"/>
      </rPr>
      <t xml:space="preserve"> MUST</t>
    </r>
    <r>
      <rPr>
        <sz val="10"/>
        <rFont val="Segoe UI"/>
        <family val="2"/>
      </rPr>
      <t xml:space="preserve"> provide supporting evidence of market value.</t>
    </r>
  </si>
  <si>
    <r>
      <t xml:space="preserve"> SHALL</t>
    </r>
    <r>
      <rPr>
        <sz val="10"/>
        <rFont val="Segoe UI"/>
        <family val="2"/>
      </rPr>
      <t xml:space="preserve"> be filed with the Department of the Revenue, 445 East Capitol</t>
    </r>
  </si>
  <si>
    <r>
      <t xml:space="preserve">Instructions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carefully observed and each question or entry should</t>
    </r>
  </si>
  <si>
    <r>
      <t xml:space="preserve">be fully and accurately answered.  References to prior years reports </t>
    </r>
    <r>
      <rPr>
        <b/>
        <sz val="10"/>
        <rFont val="Segoe UI"/>
        <family val="2"/>
      </rPr>
      <t>SHALL</t>
    </r>
  </si>
  <si>
    <r>
      <t xml:space="preserve">on the schedule by the words  </t>
    </r>
    <r>
      <rPr>
        <b/>
        <sz val="10"/>
        <rFont val="Segoe UI"/>
        <family val="2"/>
      </rPr>
      <t>"NOT APPLICABLE"</t>
    </r>
    <r>
      <rPr>
        <sz val="10"/>
        <rFont val="Segoe UI"/>
        <family val="2"/>
      </rPr>
      <t>.</t>
    </r>
  </si>
  <si>
    <r>
      <t xml:space="preserve">Claims for obsolescences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supported with complete documentation.</t>
    </r>
  </si>
  <si>
    <r>
      <t xml:space="preserve">                                                            </t>
    </r>
    <r>
      <rPr>
        <sz val="10"/>
        <rFont val="Segoe UI"/>
        <family val="2"/>
      </rPr>
      <t xml:space="preserve">Website: </t>
    </r>
    <r>
      <rPr>
        <u/>
        <sz val="10"/>
        <rFont val="Segoe UI"/>
        <family val="2"/>
      </rPr>
      <t xml:space="preserve">                                                              .</t>
    </r>
  </si>
  <si>
    <r>
      <t>NOTE</t>
    </r>
    <r>
      <rPr>
        <sz val="10"/>
        <rFont val="Segoe UI"/>
        <family val="2"/>
      </rPr>
      <t>:  If the company has no publicly traded securities or does not have available</t>
    </r>
  </si>
  <si>
    <r>
      <t xml:space="preserve">data, these pages may be completed by typing </t>
    </r>
    <r>
      <rPr>
        <b/>
        <sz val="10"/>
        <rFont val="Segoe UI"/>
        <family val="2"/>
      </rPr>
      <t>"NOT APPLICABLE"</t>
    </r>
    <r>
      <rPr>
        <sz val="10"/>
        <rFont val="Segoe U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</si>
</sst>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u/>
      <sz val="10"/>
      <name val="Segoe UI"/>
      <family val="2"/>
    </font>
    <font>
      <u/>
      <sz val="10"/>
      <name val="Segoe UI"/>
      <family val="2"/>
    </font>
    <font>
      <b/>
      <sz val="10"/>
      <color indexed="10"/>
      <name val="Segoe UI"/>
      <family val="2"/>
    </font>
    <font>
      <sz val="10"/>
      <color indexed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0" xfId="0" applyFont="1" applyBorder="1"/>
    <xf numFmtId="0" fontId="4" fillId="0" borderId="3" xfId="0" applyFont="1" applyBorder="1"/>
    <xf numFmtId="0" fontId="2" fillId="0" borderId="3" xfId="0" applyFont="1" applyBorder="1"/>
    <xf numFmtId="0" fontId="3" fillId="2" borderId="7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4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3" xfId="1" applyNumberFormat="1" applyFont="1" applyBorder="1"/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3" xfId="0" applyFont="1" applyFill="1" applyBorder="1"/>
    <xf numFmtId="164" fontId="2" fillId="2" borderId="3" xfId="1" applyNumberFormat="1" applyFont="1" applyFill="1" applyBorder="1"/>
    <xf numFmtId="0" fontId="3" fillId="0" borderId="2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3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3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0" xfId="0" applyFont="1" applyBorder="1"/>
    <xf numFmtId="0" fontId="2" fillId="0" borderId="11" xfId="0" applyFont="1" applyBorder="1"/>
    <xf numFmtId="0" fontId="3" fillId="0" borderId="4" xfId="0" applyFont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3" fillId="0" borderId="3" xfId="0" applyFont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44" fontId="2" fillId="2" borderId="0" xfId="2" applyFont="1" applyFill="1" applyAlignment="1">
      <alignment horizontal="right"/>
    </xf>
    <xf numFmtId="0" fontId="2" fillId="2" borderId="1" xfId="0" applyFont="1" applyFill="1" applyBorder="1"/>
    <xf numFmtId="0" fontId="2" fillId="0" borderId="10" xfId="0" applyFont="1" applyBorder="1"/>
    <xf numFmtId="0" fontId="3" fillId="0" borderId="7" xfId="0" applyFont="1" applyBorder="1"/>
    <xf numFmtId="0" fontId="3" fillId="2" borderId="3" xfId="0" applyFont="1" applyFill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0" xfId="0" applyFont="1" applyFill="1"/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3" fillId="2" borderId="8" xfId="0" applyFont="1" applyFill="1" applyBorder="1"/>
    <xf numFmtId="0" fontId="2" fillId="2" borderId="9" xfId="0" applyFont="1" applyFill="1" applyBorder="1"/>
    <xf numFmtId="0" fontId="9" fillId="0" borderId="3" xfId="0" applyFont="1" applyBorder="1" applyAlignment="1">
      <alignment horizontal="center"/>
    </xf>
    <xf numFmtId="0" fontId="3" fillId="2" borderId="1" xfId="0" applyFont="1" applyFill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3" xfId="1" applyNumberFormat="1" applyFont="1" applyBorder="1"/>
    <xf numFmtId="0" fontId="2" fillId="2" borderId="10" xfId="0" applyFont="1" applyFill="1" applyBorder="1"/>
    <xf numFmtId="0" fontId="2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6" xfId="0" applyFont="1" applyFill="1" applyBorder="1"/>
    <xf numFmtId="0" fontId="3" fillId="0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6" xfId="0" applyFont="1" applyFill="1" applyBorder="1"/>
    <xf numFmtId="0" fontId="2" fillId="2" borderId="2" xfId="0" applyFont="1" applyFill="1" applyBorder="1"/>
    <xf numFmtId="0" fontId="2" fillId="2" borderId="9" xfId="0" applyFont="1" applyFill="1" applyBorder="1" applyAlignment="1">
      <alignment horizontal="center"/>
    </xf>
    <xf numFmtId="164" fontId="2" fillId="2" borderId="2" xfId="1" applyNumberFormat="1" applyFont="1" applyFill="1" applyBorder="1"/>
    <xf numFmtId="164" fontId="2" fillId="2" borderId="4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1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Continuous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62"/>
  <sheetViews>
    <sheetView tabSelected="1" view="pageBreakPreview" zoomScale="60" zoomScaleNormal="100" workbookViewId="0">
      <selection activeCell="D7" sqref="D7"/>
    </sheetView>
  </sheetViews>
  <sheetFormatPr defaultRowHeight="14.25" x14ac:dyDescent="0.25"/>
  <cols>
    <col min="1" max="1" width="9.140625" style="3"/>
    <col min="2" max="2" width="11.85546875" style="3" customWidth="1"/>
    <col min="3" max="3" width="12.28515625" style="3" customWidth="1"/>
    <col min="4" max="4" width="17.5703125" style="3" customWidth="1"/>
    <col min="5" max="5" width="15" style="3" customWidth="1"/>
    <col min="6" max="6" width="11.7109375" style="3" customWidth="1"/>
    <col min="7" max="7" width="9.140625" style="3"/>
    <col min="8" max="8" width="88.140625" style="3" customWidth="1"/>
    <col min="9" max="9" width="30.7109375" style="3" customWidth="1"/>
    <col min="10" max="10" width="26.140625" style="3" customWidth="1"/>
    <col min="11" max="11" width="28.42578125" style="3" customWidth="1"/>
    <col min="12" max="12" width="0.140625" style="3" customWidth="1"/>
    <col min="13" max="13" width="1" style="3" hidden="1" customWidth="1"/>
    <col min="14" max="14" width="62.5703125" style="3" customWidth="1"/>
    <col min="15" max="15" width="5.28515625" style="3" hidden="1" customWidth="1"/>
    <col min="16" max="16" width="9.140625" style="3" hidden="1" customWidth="1"/>
    <col min="17" max="17" width="15.42578125" style="3" customWidth="1"/>
    <col min="18" max="18" width="9.85546875" style="3" customWidth="1"/>
    <col min="19" max="19" width="9.140625" style="3" hidden="1" customWidth="1"/>
    <col min="20" max="20" width="2.5703125" style="3" hidden="1" customWidth="1"/>
    <col min="21" max="21" width="7" style="3" hidden="1" customWidth="1"/>
    <col min="22" max="22" width="40.7109375" style="3" hidden="1" customWidth="1"/>
    <col min="23" max="23" width="19.28515625" style="3" hidden="1" customWidth="1"/>
    <col min="24" max="24" width="18.42578125" style="3" hidden="1" customWidth="1"/>
    <col min="25" max="25" width="0.5703125" style="3" hidden="1" customWidth="1"/>
    <col min="26" max="26" width="39.7109375" style="3" customWidth="1"/>
    <col min="27" max="27" width="18" style="3" customWidth="1"/>
    <col min="28" max="28" width="22.5703125" style="3" customWidth="1"/>
    <col min="29" max="29" width="0.42578125" style="3" hidden="1" customWidth="1"/>
    <col min="30" max="30" width="43.28515625" style="3" customWidth="1"/>
    <col min="31" max="31" width="20.28515625" style="3" customWidth="1"/>
    <col min="32" max="32" width="17.85546875" style="3" customWidth="1"/>
    <col min="33" max="33" width="4.85546875" style="3" customWidth="1"/>
    <col min="34" max="34" width="27" style="25" customWidth="1"/>
    <col min="35" max="35" width="15.140625" style="3" customWidth="1"/>
    <col min="36" max="36" width="14.140625" style="3" customWidth="1"/>
    <col min="37" max="37" width="14.5703125" style="3" customWidth="1"/>
    <col min="38" max="38" width="15.28515625" style="3" customWidth="1"/>
    <col min="39" max="39" width="0.140625" style="3" customWidth="1"/>
    <col min="40" max="40" width="28.85546875" style="3" customWidth="1"/>
    <col min="41" max="41" width="10.42578125" style="3" customWidth="1"/>
    <col min="42" max="42" width="14.85546875" style="3" customWidth="1"/>
    <col min="43" max="43" width="15.140625" style="3" customWidth="1"/>
    <col min="44" max="44" width="13.140625" style="3" customWidth="1"/>
    <col min="45" max="45" width="27" style="3" customWidth="1"/>
    <col min="46" max="46" width="11.42578125" style="3" customWidth="1"/>
    <col min="47" max="47" width="11.5703125" style="3" customWidth="1"/>
    <col min="48" max="48" width="10.140625" style="3" customWidth="1"/>
    <col min="49" max="50" width="9.85546875" style="3" customWidth="1"/>
    <col min="51" max="51" width="10.42578125" style="3" customWidth="1"/>
    <col min="52" max="52" width="6.140625" style="3" customWidth="1"/>
    <col min="53" max="53" width="35.42578125" style="3" customWidth="1"/>
    <col min="54" max="54" width="22" style="3" customWidth="1"/>
    <col min="55" max="55" width="21.42578125" style="3" customWidth="1"/>
    <col min="56" max="56" width="20.85546875" style="3" customWidth="1"/>
    <col min="57" max="57" width="17.5703125" style="3" customWidth="1"/>
    <col min="58" max="58" width="12.7109375" style="3" customWidth="1"/>
    <col min="59" max="59" width="15.7109375" style="3" customWidth="1"/>
    <col min="60" max="60" width="18.42578125" style="3" customWidth="1"/>
    <col min="61" max="61" width="12.7109375" style="3" customWidth="1"/>
    <col min="62" max="62" width="7.7109375" style="3" customWidth="1"/>
    <col min="63" max="63" width="8.7109375" style="3" customWidth="1"/>
    <col min="64" max="64" width="10.28515625" style="3" customWidth="1"/>
    <col min="65" max="65" width="11.5703125" style="3" customWidth="1"/>
    <col min="66" max="66" width="8.5703125" style="3" customWidth="1"/>
    <col min="67" max="67" width="12.28515625" style="3" customWidth="1"/>
    <col min="68" max="68" width="13.5703125" style="3" customWidth="1"/>
    <col min="69" max="69" width="33.28515625" style="3" customWidth="1"/>
    <col min="70" max="70" width="13.5703125" style="3" customWidth="1"/>
    <col min="71" max="71" width="17.5703125" style="3" customWidth="1"/>
    <col min="72" max="72" width="21" style="3" customWidth="1"/>
    <col min="73" max="73" width="24.28515625" style="3" customWidth="1"/>
    <col min="74" max="74" width="20" style="3" customWidth="1"/>
    <col min="75" max="75" width="10" style="3" customWidth="1"/>
    <col min="76" max="76" width="12.5703125" style="3" customWidth="1"/>
    <col min="77" max="77" width="20.140625" style="3" customWidth="1"/>
    <col min="78" max="78" width="55" style="3" customWidth="1"/>
    <col min="79" max="79" width="11.85546875" style="3" customWidth="1"/>
    <col min="80" max="80" width="17.5703125" style="3" customWidth="1"/>
    <col min="81" max="16384" width="9.140625" style="3"/>
  </cols>
  <sheetData>
    <row r="1" spans="1:80" x14ac:dyDescent="0.25">
      <c r="A1" s="1"/>
      <c r="B1" s="1"/>
      <c r="C1" s="1"/>
      <c r="D1" s="1"/>
      <c r="E1" s="1"/>
      <c r="F1" s="1"/>
      <c r="G1" s="1"/>
      <c r="H1" s="2" t="s">
        <v>0</v>
      </c>
      <c r="L1" s="2" t="s">
        <v>1</v>
      </c>
      <c r="M1" s="1"/>
      <c r="N1" s="1"/>
      <c r="O1" s="1"/>
      <c r="P1" s="1"/>
      <c r="Q1" s="1"/>
      <c r="R1" s="1"/>
      <c r="S1" s="1"/>
      <c r="T1" s="1"/>
      <c r="U1" s="3" t="s">
        <v>2</v>
      </c>
      <c r="Y1" s="15" t="s">
        <v>3</v>
      </c>
      <c r="Z1" s="16"/>
      <c r="AA1" s="16"/>
      <c r="AB1" s="16"/>
      <c r="AC1" s="15" t="s">
        <v>4</v>
      </c>
      <c r="AF1" s="17"/>
      <c r="AG1" s="4" t="s">
        <v>5</v>
      </c>
      <c r="AH1" s="18"/>
      <c r="AI1" s="4"/>
      <c r="AJ1" s="4"/>
      <c r="AK1" s="19" t="s">
        <v>6</v>
      </c>
      <c r="AL1" s="20">
        <f>(D6)</f>
        <v>2024</v>
      </c>
      <c r="AM1" s="4" t="s">
        <v>5</v>
      </c>
      <c r="AN1" s="4"/>
      <c r="AO1" s="4"/>
      <c r="AP1" s="4"/>
      <c r="AQ1" s="19" t="s">
        <v>6</v>
      </c>
      <c r="AR1" s="20">
        <f>(D6)</f>
        <v>2024</v>
      </c>
      <c r="AS1" s="4" t="s">
        <v>5</v>
      </c>
      <c r="AT1" s="4"/>
      <c r="AU1" s="4"/>
      <c r="AV1" s="4"/>
      <c r="AW1" s="19" t="s">
        <v>6</v>
      </c>
      <c r="AX1" s="21">
        <f>(D6)</f>
        <v>2024</v>
      </c>
      <c r="AZ1" s="3" t="s">
        <v>7</v>
      </c>
      <c r="BA1" s="4"/>
      <c r="BB1" s="19" t="s">
        <v>8</v>
      </c>
      <c r="BC1" s="21">
        <f>(D6)</f>
        <v>2024</v>
      </c>
      <c r="BD1" s="22" t="s">
        <v>7</v>
      </c>
      <c r="BE1" s="22"/>
      <c r="BF1" s="22"/>
      <c r="BG1" s="23" t="s">
        <v>6</v>
      </c>
      <c r="BH1" s="24">
        <f>(D6)</f>
        <v>2024</v>
      </c>
      <c r="BI1" s="3" t="s">
        <v>7</v>
      </c>
      <c r="BM1" s="3" t="s">
        <v>6</v>
      </c>
      <c r="BN1" s="3">
        <f>(D6)</f>
        <v>2024</v>
      </c>
      <c r="BQ1" s="4" t="s">
        <v>5</v>
      </c>
      <c r="BR1" s="4"/>
      <c r="BS1" s="19" t="s">
        <v>9</v>
      </c>
      <c r="BT1" s="20">
        <f>(D6)</f>
        <v>2024</v>
      </c>
      <c r="BU1" s="4" t="s">
        <v>5</v>
      </c>
      <c r="BV1" s="4"/>
      <c r="BW1" s="6"/>
      <c r="BX1" s="19" t="s">
        <v>9</v>
      </c>
      <c r="BY1" s="20">
        <f>(D6)</f>
        <v>2024</v>
      </c>
      <c r="BZ1" s="4" t="s">
        <v>7</v>
      </c>
      <c r="CA1" s="19" t="s">
        <v>6</v>
      </c>
      <c r="CB1" s="20">
        <f>(D6)</f>
        <v>2024</v>
      </c>
    </row>
    <row r="2" spans="1:80" x14ac:dyDescent="0.25">
      <c r="A2" s="1"/>
      <c r="B2" s="1"/>
      <c r="C2" s="1"/>
      <c r="D2" s="1"/>
      <c r="E2" s="1"/>
      <c r="F2" s="1"/>
      <c r="G2" s="1"/>
      <c r="H2" s="1"/>
      <c r="I2" s="3" t="s">
        <v>10</v>
      </c>
      <c r="J2" s="4"/>
      <c r="K2" s="4"/>
      <c r="U2" s="3" t="s">
        <v>11</v>
      </c>
      <c r="Y2" s="3" t="s">
        <v>7</v>
      </c>
      <c r="Z2" s="4"/>
      <c r="AA2" s="19" t="s">
        <v>12</v>
      </c>
      <c r="AB2" s="20">
        <f>(D6)</f>
        <v>2024</v>
      </c>
      <c r="AC2" s="3" t="s">
        <v>7</v>
      </c>
      <c r="AD2" s="4"/>
      <c r="AE2" s="19" t="s">
        <v>12</v>
      </c>
      <c r="AF2" s="20">
        <f>(D6)</f>
        <v>2024</v>
      </c>
      <c r="AS2" s="26" t="s">
        <v>13</v>
      </c>
      <c r="AT2" s="1"/>
      <c r="AU2" s="1"/>
      <c r="AV2" s="1"/>
      <c r="AW2" s="1"/>
      <c r="AX2" s="1"/>
      <c r="AY2" s="1"/>
      <c r="BU2" s="2" t="s">
        <v>14</v>
      </c>
      <c r="BV2" s="1"/>
      <c r="BW2" s="1"/>
      <c r="BX2" s="1"/>
      <c r="BY2" s="1"/>
      <c r="BZ2" s="27" t="s">
        <v>15</v>
      </c>
      <c r="CA2" s="28"/>
      <c r="CB2" s="28"/>
    </row>
    <row r="3" spans="1:80" x14ac:dyDescent="0.25">
      <c r="A3" s="1"/>
      <c r="B3" s="1"/>
      <c r="C3" s="1"/>
      <c r="D3" s="1"/>
      <c r="E3" s="1"/>
      <c r="F3" s="1"/>
      <c r="G3" s="1"/>
      <c r="H3" s="25" t="s">
        <v>368</v>
      </c>
      <c r="L3" s="3" t="s">
        <v>16</v>
      </c>
      <c r="U3" s="3" t="s">
        <v>17</v>
      </c>
      <c r="AH3" s="15" t="s">
        <v>369</v>
      </c>
      <c r="AI3" s="25"/>
      <c r="AJ3" s="1"/>
      <c r="AK3" s="1"/>
      <c r="AL3" s="1"/>
      <c r="AM3" s="1"/>
      <c r="AN3" s="29" t="s">
        <v>18</v>
      </c>
      <c r="AO3" s="1"/>
      <c r="AP3" s="1"/>
      <c r="AQ3" s="1"/>
      <c r="AR3" s="1"/>
      <c r="AS3" s="1"/>
      <c r="AT3" s="30" t="s">
        <v>19</v>
      </c>
      <c r="BA3" s="30" t="s">
        <v>20</v>
      </c>
      <c r="BE3" s="3" t="s">
        <v>21</v>
      </c>
      <c r="BJ3" s="31" t="s">
        <v>22</v>
      </c>
      <c r="BR3" s="2" t="s">
        <v>23</v>
      </c>
      <c r="BS3" s="1"/>
      <c r="BT3" s="1"/>
      <c r="BU3" s="1"/>
      <c r="BV3" s="29" t="s">
        <v>24</v>
      </c>
      <c r="BW3" s="1"/>
      <c r="BX3" s="1"/>
      <c r="BY3" s="1"/>
      <c r="BZ3" s="1"/>
    </row>
    <row r="4" spans="1:80" x14ac:dyDescent="0.25">
      <c r="A4" s="1"/>
      <c r="B4" s="1"/>
      <c r="C4" s="1"/>
      <c r="D4" s="1"/>
      <c r="E4" s="1"/>
      <c r="F4" s="1"/>
      <c r="G4" s="1"/>
      <c r="H4" s="32" t="s">
        <v>25</v>
      </c>
      <c r="I4" s="3" t="s">
        <v>26</v>
      </c>
      <c r="J4" s="4"/>
      <c r="K4" s="4"/>
      <c r="Y4" s="33" t="s">
        <v>27</v>
      </c>
      <c r="Z4" s="34" t="s">
        <v>28</v>
      </c>
      <c r="AA4" s="34" t="s">
        <v>29</v>
      </c>
      <c r="AB4" s="34" t="s">
        <v>29</v>
      </c>
      <c r="AC4" s="33" t="s">
        <v>27</v>
      </c>
      <c r="AD4" s="34" t="s">
        <v>28</v>
      </c>
      <c r="AE4" s="34" t="s">
        <v>29</v>
      </c>
      <c r="AF4" s="34" t="s">
        <v>29</v>
      </c>
      <c r="AG4" s="33" t="s">
        <v>30</v>
      </c>
      <c r="AH4" s="35" t="s">
        <v>31</v>
      </c>
      <c r="AI4" s="34" t="s">
        <v>32</v>
      </c>
      <c r="AJ4" s="34" t="s">
        <v>29</v>
      </c>
      <c r="AK4" s="34" t="s">
        <v>33</v>
      </c>
      <c r="AL4" s="34" t="s">
        <v>34</v>
      </c>
      <c r="AM4" s="34" t="s">
        <v>30</v>
      </c>
      <c r="AN4" s="35" t="s">
        <v>31</v>
      </c>
      <c r="AO4" s="34" t="s">
        <v>32</v>
      </c>
      <c r="AP4" s="34" t="s">
        <v>29</v>
      </c>
      <c r="AQ4" s="34" t="s">
        <v>33</v>
      </c>
      <c r="AR4" s="34" t="s">
        <v>34</v>
      </c>
      <c r="AS4" s="8"/>
      <c r="AT4" s="36">
        <f>($AX$1-6)</f>
        <v>2018</v>
      </c>
      <c r="AU4" s="36">
        <f>($AX$1-5)</f>
        <v>2019</v>
      </c>
      <c r="AV4" s="36">
        <f>($AX$1-4)</f>
        <v>2020</v>
      </c>
      <c r="AW4" s="36">
        <f>($AX$1-3)</f>
        <v>2021</v>
      </c>
      <c r="AX4" s="36">
        <f>($AX$1-2)</f>
        <v>2022</v>
      </c>
      <c r="AY4" s="36">
        <f>($AX$1-1)</f>
        <v>2023</v>
      </c>
      <c r="BD4" s="3" t="s">
        <v>370</v>
      </c>
      <c r="BI4" s="3" t="s">
        <v>35</v>
      </c>
      <c r="BQ4" s="33" t="s">
        <v>36</v>
      </c>
      <c r="BR4" s="33" t="s">
        <v>37</v>
      </c>
      <c r="BS4" s="33" t="s">
        <v>38</v>
      </c>
      <c r="BT4" s="33" t="s">
        <v>315</v>
      </c>
      <c r="BU4" s="33" t="s">
        <v>39</v>
      </c>
      <c r="BV4" s="33" t="s">
        <v>40</v>
      </c>
      <c r="BW4" s="33" t="s">
        <v>37</v>
      </c>
      <c r="BX4" s="33" t="s">
        <v>38</v>
      </c>
      <c r="BY4" s="33" t="s">
        <v>315</v>
      </c>
      <c r="BZ4" s="3" t="s">
        <v>41</v>
      </c>
    </row>
    <row r="5" spans="1:80" x14ac:dyDescent="0.25">
      <c r="A5" s="1"/>
      <c r="B5" s="1"/>
      <c r="C5" s="1"/>
      <c r="D5" s="1"/>
      <c r="E5" s="1"/>
      <c r="F5" s="1"/>
      <c r="G5" s="1"/>
      <c r="H5" s="37" t="s">
        <v>371</v>
      </c>
      <c r="L5" s="3" t="s">
        <v>42</v>
      </c>
      <c r="U5" s="3" t="s">
        <v>43</v>
      </c>
      <c r="Y5" s="38" t="s">
        <v>44</v>
      </c>
      <c r="Z5" s="39" t="s">
        <v>45</v>
      </c>
      <c r="AA5" s="39" t="s">
        <v>46</v>
      </c>
      <c r="AB5" s="39" t="s">
        <v>47</v>
      </c>
      <c r="AC5" s="38" t="s">
        <v>44</v>
      </c>
      <c r="AD5" s="39" t="s">
        <v>48</v>
      </c>
      <c r="AE5" s="39" t="s">
        <v>46</v>
      </c>
      <c r="AF5" s="39" t="s">
        <v>47</v>
      </c>
      <c r="AG5" s="38"/>
      <c r="AH5" s="40"/>
      <c r="AI5" s="39" t="s">
        <v>49</v>
      </c>
      <c r="AJ5" s="39" t="s">
        <v>50</v>
      </c>
      <c r="AK5" s="39" t="s">
        <v>51</v>
      </c>
      <c r="AL5" s="39" t="s">
        <v>52</v>
      </c>
      <c r="AM5" s="39"/>
      <c r="AN5" s="40"/>
      <c r="AO5" s="39" t="s">
        <v>49</v>
      </c>
      <c r="AP5" s="39" t="s">
        <v>50</v>
      </c>
      <c r="AQ5" s="39" t="s">
        <v>51</v>
      </c>
      <c r="AR5" s="39" t="s">
        <v>52</v>
      </c>
      <c r="AS5" s="8" t="s">
        <v>53</v>
      </c>
      <c r="AT5" s="8"/>
      <c r="AU5" s="8"/>
      <c r="AV5" s="8" t="s">
        <v>54</v>
      </c>
      <c r="AW5" s="8" t="s">
        <v>54</v>
      </c>
      <c r="AX5" s="8"/>
      <c r="AY5" s="41" t="s">
        <v>54</v>
      </c>
      <c r="AZ5" s="3" t="s">
        <v>55</v>
      </c>
      <c r="BD5" s="3" t="s">
        <v>56</v>
      </c>
      <c r="BI5" s="3" t="s">
        <v>57</v>
      </c>
      <c r="BQ5" s="38"/>
      <c r="BR5" s="38" t="s">
        <v>30</v>
      </c>
      <c r="BS5" s="38" t="s">
        <v>58</v>
      </c>
      <c r="BT5" s="38" t="s">
        <v>61</v>
      </c>
      <c r="BU5" s="38" t="s">
        <v>59</v>
      </c>
      <c r="BV5" s="38" t="s">
        <v>60</v>
      </c>
      <c r="BW5" s="38" t="s">
        <v>30</v>
      </c>
      <c r="BX5" s="38" t="s">
        <v>58</v>
      </c>
      <c r="BY5" s="38" t="s">
        <v>61</v>
      </c>
    </row>
    <row r="6" spans="1:80" x14ac:dyDescent="0.25">
      <c r="A6" s="1"/>
      <c r="B6" s="1"/>
      <c r="C6" s="1"/>
      <c r="D6" s="42">
        <v>2024</v>
      </c>
      <c r="E6" s="1"/>
      <c r="F6" s="1"/>
      <c r="G6" s="1"/>
      <c r="H6" s="32" t="s">
        <v>62</v>
      </c>
      <c r="I6" s="3" t="s">
        <v>63</v>
      </c>
      <c r="J6" s="4"/>
      <c r="K6" s="4"/>
      <c r="U6" s="3" t="s">
        <v>64</v>
      </c>
      <c r="Y6" s="43">
        <v>28</v>
      </c>
      <c r="Z6" s="8" t="s">
        <v>65</v>
      </c>
      <c r="AA6" s="8"/>
      <c r="AB6" s="8"/>
      <c r="AC6" s="43">
        <v>47</v>
      </c>
      <c r="AD6" s="8" t="s">
        <v>66</v>
      </c>
      <c r="AE6" s="8"/>
      <c r="AF6" s="8"/>
      <c r="AG6" s="8" t="s">
        <v>54</v>
      </c>
      <c r="AH6" s="44" t="s">
        <v>67</v>
      </c>
      <c r="AI6" s="36"/>
      <c r="AJ6" s="8"/>
      <c r="AK6" s="8"/>
      <c r="AL6" s="8"/>
      <c r="AM6" s="8" t="s">
        <v>54</v>
      </c>
      <c r="AN6" s="44" t="s">
        <v>67</v>
      </c>
      <c r="AO6" s="36"/>
      <c r="AP6" s="8"/>
      <c r="AQ6" s="8"/>
      <c r="AR6" s="8"/>
      <c r="AS6" s="8" t="s">
        <v>68</v>
      </c>
      <c r="AT6" s="41"/>
      <c r="AU6" s="41"/>
      <c r="AV6" s="41"/>
      <c r="AW6" s="41"/>
      <c r="AX6" s="8"/>
      <c r="AY6" s="41"/>
      <c r="AZ6" s="3" t="s">
        <v>69</v>
      </c>
      <c r="BD6" s="3" t="s">
        <v>70</v>
      </c>
      <c r="BI6" s="3" t="s">
        <v>71</v>
      </c>
      <c r="BQ6" s="8"/>
      <c r="BR6" s="8"/>
      <c r="BS6" s="8"/>
      <c r="BT6" s="8"/>
      <c r="BU6" s="8"/>
      <c r="BV6" s="8"/>
      <c r="BW6" s="8"/>
      <c r="BX6" s="8"/>
      <c r="BY6" s="8"/>
    </row>
    <row r="7" spans="1:80" x14ac:dyDescent="0.25">
      <c r="A7" s="1"/>
      <c r="B7" s="1"/>
      <c r="C7" s="2" t="s">
        <v>72</v>
      </c>
      <c r="D7" s="1"/>
      <c r="E7" s="1"/>
      <c r="F7" s="25"/>
      <c r="G7" s="25"/>
      <c r="H7" s="32" t="s">
        <v>73</v>
      </c>
      <c r="L7" s="3" t="s">
        <v>74</v>
      </c>
      <c r="U7" s="3" t="s">
        <v>75</v>
      </c>
      <c r="Y7" s="43">
        <f t="shared" ref="Y7:Y14" si="0">(Y6+1)</f>
        <v>29</v>
      </c>
      <c r="Z7" s="8" t="s">
        <v>76</v>
      </c>
      <c r="AA7" s="8"/>
      <c r="AB7" s="8"/>
      <c r="AC7" s="43">
        <f t="shared" ref="AC7:AC16" si="1">(AC6+1)</f>
        <v>48</v>
      </c>
      <c r="AD7" s="8" t="s">
        <v>77</v>
      </c>
      <c r="AE7" s="8"/>
      <c r="AF7" s="8"/>
      <c r="AG7" s="8"/>
      <c r="AH7" s="44"/>
      <c r="AI7" s="36"/>
      <c r="AJ7" s="8"/>
      <c r="AK7" s="8"/>
      <c r="AL7" s="8"/>
      <c r="AM7" s="8"/>
      <c r="AN7" s="44"/>
      <c r="AO7" s="36"/>
      <c r="AP7" s="8"/>
      <c r="AQ7" s="8"/>
      <c r="AR7" s="8"/>
      <c r="AS7" s="8" t="s">
        <v>295</v>
      </c>
      <c r="AT7" s="41"/>
      <c r="AU7" s="41"/>
      <c r="AV7" s="41"/>
      <c r="AW7" s="41"/>
      <c r="AX7" s="41"/>
      <c r="AY7" s="41"/>
      <c r="AZ7" s="3" t="s">
        <v>78</v>
      </c>
      <c r="BI7" s="3" t="s">
        <v>79</v>
      </c>
      <c r="BQ7" s="8"/>
      <c r="BR7" s="8"/>
      <c r="BS7" s="8"/>
      <c r="BT7" s="8"/>
      <c r="BU7" s="8"/>
      <c r="BV7" s="8"/>
      <c r="BW7" s="8"/>
      <c r="BX7" s="8"/>
      <c r="BY7" s="8"/>
    </row>
    <row r="8" spans="1:80" x14ac:dyDescent="0.25">
      <c r="A8" s="1"/>
      <c r="B8" s="1"/>
      <c r="C8" s="1"/>
      <c r="D8" s="21" t="s">
        <v>365</v>
      </c>
      <c r="E8" s="1"/>
      <c r="F8" s="25"/>
      <c r="G8" s="25"/>
      <c r="H8" s="32"/>
      <c r="I8" s="3" t="s">
        <v>80</v>
      </c>
      <c r="J8" s="4"/>
      <c r="K8" s="4"/>
      <c r="L8" s="3" t="s">
        <v>81</v>
      </c>
      <c r="Y8" s="43">
        <f t="shared" si="0"/>
        <v>30</v>
      </c>
      <c r="Z8" s="8" t="s">
        <v>82</v>
      </c>
      <c r="AA8" s="8"/>
      <c r="AB8" s="8"/>
      <c r="AC8" s="43">
        <f t="shared" si="1"/>
        <v>49</v>
      </c>
      <c r="AD8" s="8" t="s">
        <v>83</v>
      </c>
      <c r="AE8" s="8"/>
      <c r="AF8" s="8"/>
      <c r="AG8" s="43"/>
      <c r="AH8" s="45" t="s">
        <v>310</v>
      </c>
      <c r="AI8" s="8"/>
      <c r="AJ8" s="8"/>
      <c r="AK8" s="8"/>
      <c r="AL8" s="8"/>
      <c r="AM8" s="43"/>
      <c r="AN8" s="45" t="s">
        <v>310</v>
      </c>
      <c r="AO8" s="8"/>
      <c r="AP8" s="8"/>
      <c r="AQ8" s="8"/>
      <c r="AR8" s="8"/>
      <c r="AS8" s="46" t="s">
        <v>84</v>
      </c>
      <c r="AT8" s="47"/>
      <c r="AU8" s="47"/>
      <c r="AV8" s="47"/>
      <c r="AW8" s="47"/>
      <c r="AX8" s="47"/>
      <c r="AY8" s="47"/>
      <c r="AZ8" s="3" t="s">
        <v>85</v>
      </c>
      <c r="BD8" s="48" t="s">
        <v>86</v>
      </c>
      <c r="BE8" s="49"/>
      <c r="BF8" s="49"/>
      <c r="BG8" s="49"/>
      <c r="BH8" s="49"/>
      <c r="BI8" s="3" t="s">
        <v>87</v>
      </c>
      <c r="BQ8" s="8"/>
      <c r="BR8" s="8"/>
      <c r="BS8" s="8"/>
      <c r="BT8" s="8"/>
      <c r="BU8" s="8"/>
      <c r="BV8" s="8"/>
      <c r="BW8" s="8"/>
      <c r="BX8" s="8"/>
      <c r="BY8" s="8"/>
      <c r="BZ8" s="3" t="s">
        <v>88</v>
      </c>
    </row>
    <row r="9" spans="1:80" x14ac:dyDescent="0.25">
      <c r="A9" s="1"/>
      <c r="B9" s="1"/>
      <c r="C9" s="1"/>
      <c r="D9" s="1"/>
      <c r="E9" s="1"/>
      <c r="F9" s="1"/>
      <c r="G9" s="1"/>
      <c r="H9" s="32" t="s">
        <v>89</v>
      </c>
      <c r="L9" s="3" t="s">
        <v>90</v>
      </c>
      <c r="U9" s="26" t="s">
        <v>91</v>
      </c>
      <c r="V9" s="17"/>
      <c r="W9" s="17"/>
      <c r="X9" s="17"/>
      <c r="Y9" s="43">
        <f t="shared" si="0"/>
        <v>31</v>
      </c>
      <c r="Z9" s="8" t="s">
        <v>342</v>
      </c>
      <c r="AA9" s="8"/>
      <c r="AB9" s="8"/>
      <c r="AC9" s="43">
        <f t="shared" si="1"/>
        <v>50</v>
      </c>
      <c r="AD9" s="8" t="s">
        <v>92</v>
      </c>
      <c r="AE9" s="8"/>
      <c r="AF9" s="8"/>
      <c r="AG9" s="43">
        <v>1</v>
      </c>
      <c r="AH9" s="44" t="s">
        <v>311</v>
      </c>
      <c r="AI9" s="44"/>
      <c r="AJ9" s="8"/>
      <c r="AK9" s="8"/>
      <c r="AL9" s="8"/>
      <c r="AM9" s="43">
        <v>1</v>
      </c>
      <c r="AN9" s="44" t="s">
        <v>311</v>
      </c>
      <c r="AO9" s="44"/>
      <c r="AP9" s="8"/>
      <c r="AQ9" s="8"/>
      <c r="AR9" s="8"/>
      <c r="AS9" s="50"/>
      <c r="AT9" s="51"/>
      <c r="AU9" s="49"/>
      <c r="AV9" s="49"/>
      <c r="AW9" s="52"/>
      <c r="AX9" s="52"/>
      <c r="AY9" s="52"/>
      <c r="AZ9" s="3" t="s">
        <v>93</v>
      </c>
      <c r="BD9" s="53" t="s">
        <v>94</v>
      </c>
      <c r="BE9" s="53" t="s">
        <v>95</v>
      </c>
      <c r="BF9" s="53" t="s">
        <v>96</v>
      </c>
      <c r="BG9" s="53" t="s">
        <v>97</v>
      </c>
      <c r="BH9" s="53" t="s">
        <v>52</v>
      </c>
      <c r="BI9" s="3" t="s">
        <v>98</v>
      </c>
      <c r="BQ9" s="8"/>
      <c r="BR9" s="8"/>
      <c r="BS9" s="8"/>
      <c r="BT9" s="8"/>
      <c r="BU9" s="8"/>
      <c r="BV9" s="8"/>
      <c r="BW9" s="8"/>
      <c r="BX9" s="8"/>
      <c r="BY9" s="8"/>
      <c r="BZ9" s="3" t="s">
        <v>99</v>
      </c>
    </row>
    <row r="10" spans="1:80" x14ac:dyDescent="0.25">
      <c r="A10" s="1"/>
      <c r="B10" s="1"/>
      <c r="C10" s="1" t="s">
        <v>100</v>
      </c>
      <c r="D10" s="1"/>
      <c r="E10" s="1"/>
      <c r="F10" s="21"/>
      <c r="G10" s="21"/>
      <c r="H10" s="32" t="s">
        <v>101</v>
      </c>
      <c r="L10" s="3" t="s">
        <v>102</v>
      </c>
      <c r="U10" s="3" t="s">
        <v>7</v>
      </c>
      <c r="V10" s="4"/>
      <c r="W10" s="19" t="s">
        <v>12</v>
      </c>
      <c r="X10" s="20">
        <f>(D6)</f>
        <v>2024</v>
      </c>
      <c r="Y10" s="43">
        <f t="shared" si="0"/>
        <v>32</v>
      </c>
      <c r="Z10" s="8" t="s">
        <v>103</v>
      </c>
      <c r="AA10" s="8"/>
      <c r="AB10" s="8"/>
      <c r="AC10" s="43">
        <f t="shared" si="1"/>
        <v>51</v>
      </c>
      <c r="AD10" s="8" t="s">
        <v>104</v>
      </c>
      <c r="AE10" s="8"/>
      <c r="AF10" s="8"/>
      <c r="AG10" s="43">
        <v>2</v>
      </c>
      <c r="AH10" s="54" t="s">
        <v>328</v>
      </c>
      <c r="AI10" s="44"/>
      <c r="AJ10" s="8"/>
      <c r="AK10" s="8"/>
      <c r="AL10" s="8"/>
      <c r="AM10" s="43">
        <v>2</v>
      </c>
      <c r="AN10" s="54" t="s">
        <v>328</v>
      </c>
      <c r="AO10" s="44"/>
      <c r="AP10" s="8"/>
      <c r="AQ10" s="8"/>
      <c r="AR10" s="8"/>
      <c r="AS10" s="55" t="s">
        <v>105</v>
      </c>
      <c r="AT10" s="56"/>
      <c r="AU10" s="57"/>
      <c r="AV10" s="57"/>
      <c r="AW10" s="57"/>
      <c r="AX10" s="57"/>
      <c r="AY10" s="57"/>
      <c r="BD10" s="38" t="s">
        <v>106</v>
      </c>
      <c r="BE10" s="38" t="s">
        <v>107</v>
      </c>
      <c r="BF10" s="38" t="s">
        <v>108</v>
      </c>
      <c r="BG10" s="38" t="s">
        <v>109</v>
      </c>
      <c r="BH10" s="38" t="s">
        <v>109</v>
      </c>
      <c r="BQ10" s="8"/>
      <c r="BR10" s="8"/>
      <c r="BS10" s="8"/>
      <c r="BT10" s="8"/>
      <c r="BU10" s="8"/>
      <c r="BV10" s="8"/>
      <c r="BW10" s="8"/>
      <c r="BX10" s="8"/>
      <c r="BY10" s="8"/>
    </row>
    <row r="11" spans="1:80" x14ac:dyDescent="0.25">
      <c r="A11" s="1"/>
      <c r="B11" s="1"/>
      <c r="C11" s="1"/>
      <c r="D11" s="1"/>
      <c r="E11" s="1"/>
      <c r="F11" s="21"/>
      <c r="G11" s="21"/>
      <c r="H11" s="32" t="s">
        <v>110</v>
      </c>
      <c r="I11" s="58" t="s">
        <v>111</v>
      </c>
      <c r="J11" s="58" t="s">
        <v>112</v>
      </c>
      <c r="K11" s="58" t="s">
        <v>113</v>
      </c>
      <c r="L11" s="3" t="s">
        <v>114</v>
      </c>
      <c r="Y11" s="43">
        <f t="shared" si="0"/>
        <v>33</v>
      </c>
      <c r="Z11" s="8" t="s">
        <v>115</v>
      </c>
      <c r="AA11" s="8"/>
      <c r="AB11" s="8"/>
      <c r="AC11" s="43">
        <f t="shared" si="1"/>
        <v>52</v>
      </c>
      <c r="AD11" s="8" t="s">
        <v>346</v>
      </c>
      <c r="AE11" s="8"/>
      <c r="AF11" s="8"/>
      <c r="AG11" s="59">
        <v>3</v>
      </c>
      <c r="AH11" s="54" t="s">
        <v>318</v>
      </c>
      <c r="AI11" s="60"/>
      <c r="AJ11" s="60"/>
      <c r="AK11" s="60"/>
      <c r="AL11" s="60"/>
      <c r="AM11" s="59">
        <v>3</v>
      </c>
      <c r="AN11" s="54" t="s">
        <v>318</v>
      </c>
      <c r="AO11" s="60"/>
      <c r="AP11" s="60"/>
      <c r="AQ11" s="60"/>
      <c r="AR11" s="60"/>
      <c r="AS11" s="61" t="s">
        <v>116</v>
      </c>
      <c r="AT11" s="61"/>
      <c r="AU11" s="36">
        <f>(AU4)</f>
        <v>2019</v>
      </c>
      <c r="AV11" s="36">
        <f>(AV4)</f>
        <v>2020</v>
      </c>
      <c r="AW11" s="36">
        <f>(AW4)</f>
        <v>2021</v>
      </c>
      <c r="AX11" s="36">
        <f>(AX4)</f>
        <v>2022</v>
      </c>
      <c r="AY11" s="36">
        <f>(AY4)</f>
        <v>2023</v>
      </c>
      <c r="BD11" s="8"/>
      <c r="BE11" s="8"/>
      <c r="BF11" s="8"/>
      <c r="BG11" s="41"/>
      <c r="BH11" s="41"/>
      <c r="BQ11" s="8"/>
      <c r="BR11" s="8"/>
      <c r="BS11" s="8"/>
      <c r="BT11" s="8"/>
      <c r="BU11" s="8"/>
      <c r="BV11" s="8"/>
      <c r="BW11" s="8"/>
      <c r="BX11" s="8"/>
      <c r="BY11" s="8"/>
    </row>
    <row r="12" spans="1:80" x14ac:dyDescent="0.25">
      <c r="A12" s="1"/>
      <c r="B12" s="62"/>
      <c r="C12" s="62"/>
      <c r="D12" s="62"/>
      <c r="E12" s="62"/>
      <c r="F12" s="63"/>
      <c r="G12" s="64"/>
      <c r="H12" s="32" t="s">
        <v>117</v>
      </c>
      <c r="I12" s="4"/>
      <c r="J12" s="4"/>
      <c r="K12" s="4"/>
      <c r="L12" s="3" t="s">
        <v>118</v>
      </c>
      <c r="U12" s="33" t="s">
        <v>27</v>
      </c>
      <c r="V12" s="34" t="s">
        <v>28</v>
      </c>
      <c r="W12" s="34" t="s">
        <v>29</v>
      </c>
      <c r="X12" s="34" t="s">
        <v>29</v>
      </c>
      <c r="Y12" s="43">
        <f t="shared" si="0"/>
        <v>34</v>
      </c>
      <c r="Z12" s="8" t="s">
        <v>119</v>
      </c>
      <c r="AA12" s="8"/>
      <c r="AB12" s="8"/>
      <c r="AC12" s="43">
        <f t="shared" si="1"/>
        <v>53</v>
      </c>
      <c r="AD12" s="8" t="s">
        <v>120</v>
      </c>
      <c r="AE12" s="8"/>
      <c r="AF12" s="8"/>
      <c r="AG12" s="59">
        <v>4</v>
      </c>
      <c r="AH12" s="44" t="s">
        <v>319</v>
      </c>
      <c r="AI12" s="60"/>
      <c r="AJ12" s="60"/>
      <c r="AK12" s="60"/>
      <c r="AL12" s="60"/>
      <c r="AM12" s="59">
        <v>4</v>
      </c>
      <c r="AN12" s="44" t="s">
        <v>319</v>
      </c>
      <c r="AO12" s="60"/>
      <c r="AP12" s="60"/>
      <c r="AQ12" s="60"/>
      <c r="AR12" s="60"/>
      <c r="AS12" s="65" t="s">
        <v>121</v>
      </c>
      <c r="AT12" s="66"/>
      <c r="AU12" s="8"/>
      <c r="AV12" s="8"/>
      <c r="AW12" s="8"/>
      <c r="AX12" s="8"/>
      <c r="AY12" s="8"/>
      <c r="AZ12" s="21" t="s">
        <v>122</v>
      </c>
      <c r="BA12" s="3" t="s">
        <v>123</v>
      </c>
      <c r="BB12" s="4"/>
      <c r="BD12" s="8"/>
      <c r="BE12" s="8"/>
      <c r="BF12" s="8"/>
      <c r="BG12" s="41"/>
      <c r="BH12" s="41"/>
      <c r="BI12" s="48" t="s">
        <v>124</v>
      </c>
      <c r="BJ12" s="34" t="s">
        <v>125</v>
      </c>
      <c r="BK12" s="34" t="s">
        <v>126</v>
      </c>
      <c r="BL12" s="34" t="s">
        <v>127</v>
      </c>
      <c r="BM12" s="34" t="s">
        <v>128</v>
      </c>
      <c r="BN12" s="34" t="s">
        <v>96</v>
      </c>
      <c r="BO12" s="34" t="s">
        <v>129</v>
      </c>
      <c r="BP12" s="34" t="s">
        <v>52</v>
      </c>
      <c r="BQ12" s="8"/>
      <c r="BR12" s="8"/>
      <c r="BS12" s="8"/>
      <c r="BT12" s="8"/>
      <c r="BU12" s="8"/>
      <c r="BV12" s="8"/>
      <c r="BW12" s="8"/>
      <c r="BX12" s="8"/>
      <c r="BY12" s="8"/>
    </row>
    <row r="13" spans="1:80" x14ac:dyDescent="0.25">
      <c r="A13" s="1"/>
      <c r="B13" s="1"/>
      <c r="C13" s="2" t="s">
        <v>5</v>
      </c>
      <c r="D13" s="1"/>
      <c r="E13" s="1"/>
      <c r="F13" s="21"/>
      <c r="G13" s="21"/>
      <c r="H13" s="32"/>
      <c r="I13" s="4"/>
      <c r="J13" s="4"/>
      <c r="K13" s="4"/>
      <c r="L13" s="3" t="s">
        <v>130</v>
      </c>
      <c r="U13" s="38" t="s">
        <v>44</v>
      </c>
      <c r="V13" s="39" t="s">
        <v>131</v>
      </c>
      <c r="W13" s="39" t="s">
        <v>46</v>
      </c>
      <c r="X13" s="39" t="s">
        <v>47</v>
      </c>
      <c r="Y13" s="43">
        <f t="shared" si="0"/>
        <v>35</v>
      </c>
      <c r="Z13" s="8" t="s">
        <v>343</v>
      </c>
      <c r="AA13" s="8"/>
      <c r="AB13" s="8"/>
      <c r="AC13" s="43">
        <f t="shared" si="1"/>
        <v>54</v>
      </c>
      <c r="AD13" s="8" t="s">
        <v>132</v>
      </c>
      <c r="AE13" s="8"/>
      <c r="AF13" s="8"/>
      <c r="AG13" s="59">
        <v>5</v>
      </c>
      <c r="AH13" s="54" t="s">
        <v>320</v>
      </c>
      <c r="AI13" s="60"/>
      <c r="AJ13" s="60"/>
      <c r="AK13" s="60"/>
      <c r="AL13" s="60"/>
      <c r="AM13" s="59">
        <v>5</v>
      </c>
      <c r="AN13" s="54" t="s">
        <v>320</v>
      </c>
      <c r="AO13" s="60"/>
      <c r="AP13" s="60"/>
      <c r="AQ13" s="60"/>
      <c r="AR13" s="60"/>
      <c r="AS13" s="65" t="s">
        <v>133</v>
      </c>
      <c r="AT13" s="66"/>
      <c r="AU13" s="8"/>
      <c r="AV13" s="8"/>
      <c r="AW13" s="8"/>
      <c r="AX13" s="8"/>
      <c r="AY13" s="8"/>
      <c r="AZ13" s="21" t="s">
        <v>134</v>
      </c>
      <c r="BA13" s="3" t="s">
        <v>135</v>
      </c>
      <c r="BB13" s="4"/>
      <c r="BD13" s="8"/>
      <c r="BE13" s="8"/>
      <c r="BF13" s="8"/>
      <c r="BG13" s="41" t="s">
        <v>54</v>
      </c>
      <c r="BH13" s="41"/>
      <c r="BI13" s="67" t="s">
        <v>136</v>
      </c>
      <c r="BJ13" s="39" t="s">
        <v>137</v>
      </c>
      <c r="BK13" s="39" t="s">
        <v>138</v>
      </c>
      <c r="BL13" s="39" t="s">
        <v>139</v>
      </c>
      <c r="BM13" s="39" t="s">
        <v>140</v>
      </c>
      <c r="BN13" s="39" t="s">
        <v>108</v>
      </c>
      <c r="BO13" s="39" t="s">
        <v>109</v>
      </c>
      <c r="BP13" s="39" t="s">
        <v>109</v>
      </c>
      <c r="BQ13" s="8"/>
      <c r="BR13" s="8"/>
      <c r="BS13" s="8"/>
      <c r="BT13" s="8"/>
      <c r="BU13" s="8"/>
      <c r="BV13" s="8"/>
      <c r="BW13" s="8"/>
      <c r="BX13" s="8"/>
      <c r="BY13" s="8"/>
    </row>
    <row r="14" spans="1:80" x14ac:dyDescent="0.25">
      <c r="A14" s="1"/>
      <c r="B14" s="1"/>
      <c r="C14" s="1"/>
      <c r="D14" s="1"/>
      <c r="E14" s="1"/>
      <c r="F14" s="1"/>
      <c r="G14" s="1"/>
      <c r="H14" s="32" t="s">
        <v>141</v>
      </c>
      <c r="I14" s="4"/>
      <c r="J14" s="4"/>
      <c r="K14" s="4"/>
      <c r="U14" s="43">
        <v>1</v>
      </c>
      <c r="V14" s="8" t="s">
        <v>142</v>
      </c>
      <c r="W14" s="8"/>
      <c r="X14" s="8"/>
      <c r="Y14" s="68">
        <f t="shared" si="0"/>
        <v>36</v>
      </c>
      <c r="Z14" s="69" t="s">
        <v>367</v>
      </c>
      <c r="AA14" s="69"/>
      <c r="AB14" s="69"/>
      <c r="AC14" s="43">
        <f t="shared" si="1"/>
        <v>55</v>
      </c>
      <c r="AD14" s="8" t="s">
        <v>143</v>
      </c>
      <c r="AE14" s="8"/>
      <c r="AF14" s="8"/>
      <c r="AG14" s="59">
        <v>6</v>
      </c>
      <c r="AH14" s="44" t="s">
        <v>316</v>
      </c>
      <c r="AI14" s="60"/>
      <c r="AJ14" s="60"/>
      <c r="AK14" s="60"/>
      <c r="AL14" s="60"/>
      <c r="AM14" s="59">
        <v>6</v>
      </c>
      <c r="AN14" s="44" t="s">
        <v>316</v>
      </c>
      <c r="AO14" s="60"/>
      <c r="AP14" s="60"/>
      <c r="AQ14" s="60"/>
      <c r="AR14" s="60"/>
      <c r="AS14" s="65" t="s">
        <v>144</v>
      </c>
      <c r="AT14" s="66"/>
      <c r="AU14" s="8"/>
      <c r="AV14" s="8"/>
      <c r="AW14" s="8"/>
      <c r="AX14" s="8"/>
      <c r="AY14" s="8"/>
      <c r="AZ14" s="21"/>
      <c r="BD14" s="8"/>
      <c r="BE14" s="8"/>
      <c r="BF14" s="8"/>
      <c r="BG14" s="41"/>
      <c r="BH14" s="41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80" x14ac:dyDescent="0.25">
      <c r="A15" s="1"/>
      <c r="B15" s="1"/>
      <c r="C15" s="1"/>
      <c r="D15" s="1"/>
      <c r="E15" s="1"/>
      <c r="F15" s="1"/>
      <c r="G15" s="1"/>
      <c r="H15" s="32"/>
      <c r="I15" s="4"/>
      <c r="J15" s="4"/>
      <c r="K15" s="4"/>
      <c r="N15" s="3" t="s">
        <v>145</v>
      </c>
      <c r="O15" s="4"/>
      <c r="P15" s="4"/>
      <c r="Q15" s="4"/>
      <c r="R15" s="4"/>
      <c r="S15" s="4"/>
      <c r="U15" s="43">
        <f t="shared" ref="U15:U42" si="2">(U14+1)</f>
        <v>2</v>
      </c>
      <c r="V15" s="8" t="s">
        <v>146</v>
      </c>
      <c r="W15" s="8"/>
      <c r="X15" s="8"/>
      <c r="Y15" s="43" t="s">
        <v>54</v>
      </c>
      <c r="Z15" s="70" t="s">
        <v>147</v>
      </c>
      <c r="AA15" s="8"/>
      <c r="AB15" s="8"/>
      <c r="AC15" s="43">
        <f t="shared" si="1"/>
        <v>56</v>
      </c>
      <c r="AD15" s="8" t="s">
        <v>148</v>
      </c>
      <c r="AE15" s="8"/>
      <c r="AF15" s="8"/>
      <c r="AG15" s="59">
        <v>7</v>
      </c>
      <c r="AH15" s="44" t="s">
        <v>317</v>
      </c>
      <c r="AI15" s="60"/>
      <c r="AJ15" s="60"/>
      <c r="AK15" s="60"/>
      <c r="AL15" s="60"/>
      <c r="AM15" s="59">
        <v>7</v>
      </c>
      <c r="AN15" s="44" t="s">
        <v>317</v>
      </c>
      <c r="AO15" s="60"/>
      <c r="AP15" s="60"/>
      <c r="AQ15" s="60"/>
      <c r="AR15" s="60"/>
      <c r="AS15" s="65" t="s">
        <v>149</v>
      </c>
      <c r="AT15" s="66"/>
      <c r="AU15" s="8"/>
      <c r="AV15" s="8"/>
      <c r="AW15" s="8"/>
      <c r="AX15" s="8"/>
      <c r="AY15" s="8"/>
      <c r="AZ15" s="71" t="s">
        <v>150</v>
      </c>
      <c r="BA15" s="72" t="s">
        <v>151</v>
      </c>
      <c r="BB15" s="73" t="s">
        <v>152</v>
      </c>
      <c r="BC15" s="74"/>
      <c r="BD15" s="8"/>
      <c r="BE15" s="8"/>
      <c r="BF15" s="8"/>
      <c r="BG15" s="41"/>
      <c r="BH15" s="41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</row>
    <row r="16" spans="1:80" x14ac:dyDescent="0.25">
      <c r="A16" s="1"/>
      <c r="B16" s="1"/>
      <c r="C16" s="1" t="s">
        <v>153</v>
      </c>
      <c r="D16" s="1"/>
      <c r="E16" s="1"/>
      <c r="F16" s="21"/>
      <c r="G16" s="21"/>
      <c r="H16" s="32" t="s">
        <v>372</v>
      </c>
      <c r="I16" s="4"/>
      <c r="J16" s="4"/>
      <c r="K16" s="4"/>
      <c r="U16" s="43">
        <f t="shared" si="2"/>
        <v>3</v>
      </c>
      <c r="V16" s="8" t="s">
        <v>296</v>
      </c>
      <c r="W16" s="8"/>
      <c r="X16" s="8"/>
      <c r="Y16" s="43">
        <v>37</v>
      </c>
      <c r="Z16" s="8" t="s">
        <v>154</v>
      </c>
      <c r="AA16" s="8"/>
      <c r="AB16" s="8"/>
      <c r="AC16" s="68">
        <f t="shared" si="1"/>
        <v>57</v>
      </c>
      <c r="AD16" s="69" t="s">
        <v>302</v>
      </c>
      <c r="AE16" s="69"/>
      <c r="AF16" s="69"/>
      <c r="AG16" s="59">
        <v>8</v>
      </c>
      <c r="AH16" s="44" t="s">
        <v>323</v>
      </c>
      <c r="AI16" s="8"/>
      <c r="AJ16" s="8"/>
      <c r="AK16" s="8"/>
      <c r="AL16" s="8"/>
      <c r="AM16" s="59">
        <v>8</v>
      </c>
      <c r="AN16" s="44" t="s">
        <v>323</v>
      </c>
      <c r="AO16" s="8"/>
      <c r="AP16" s="8"/>
      <c r="AQ16" s="8"/>
      <c r="AR16" s="8"/>
      <c r="AS16" s="65" t="s">
        <v>155</v>
      </c>
      <c r="AT16" s="66"/>
      <c r="AU16" s="8"/>
      <c r="AV16" s="8"/>
      <c r="AW16" s="8"/>
      <c r="AX16" s="8"/>
      <c r="AY16" s="8"/>
      <c r="AZ16" s="21"/>
      <c r="BD16" s="8"/>
      <c r="BE16" s="8"/>
      <c r="BF16" s="8"/>
      <c r="BG16" s="41"/>
      <c r="BH16" s="41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</row>
    <row r="17" spans="1:78" x14ac:dyDescent="0.25">
      <c r="A17" s="1"/>
      <c r="B17" s="1"/>
      <c r="C17" s="1" t="s">
        <v>156</v>
      </c>
      <c r="D17" s="1"/>
      <c r="E17" s="1"/>
      <c r="F17" s="21"/>
      <c r="G17" s="21"/>
      <c r="H17" s="32" t="s">
        <v>373</v>
      </c>
      <c r="I17" s="4"/>
      <c r="J17" s="4"/>
      <c r="K17" s="4"/>
      <c r="N17" s="3" t="s">
        <v>157</v>
      </c>
      <c r="O17" s="4"/>
      <c r="P17" s="4"/>
      <c r="Q17" s="4"/>
      <c r="R17" s="4"/>
      <c r="S17" s="4"/>
      <c r="U17" s="43">
        <f t="shared" si="2"/>
        <v>4</v>
      </c>
      <c r="V17" s="8" t="s">
        <v>158</v>
      </c>
      <c r="W17" s="8"/>
      <c r="X17" s="8"/>
      <c r="Y17" s="43">
        <v>38</v>
      </c>
      <c r="Z17" s="8" t="s">
        <v>159</v>
      </c>
      <c r="AA17" s="8"/>
      <c r="AB17" s="8"/>
      <c r="AC17" s="43" t="s">
        <v>54</v>
      </c>
      <c r="AD17" s="36" t="s">
        <v>160</v>
      </c>
      <c r="AE17" s="8"/>
      <c r="AF17" s="8"/>
      <c r="AG17" s="59">
        <v>9</v>
      </c>
      <c r="AH17" s="54" t="s">
        <v>324</v>
      </c>
      <c r="AI17" s="60"/>
      <c r="AJ17" s="60"/>
      <c r="AK17" s="60"/>
      <c r="AL17" s="60"/>
      <c r="AM17" s="59">
        <v>9</v>
      </c>
      <c r="AN17" s="54" t="s">
        <v>324</v>
      </c>
      <c r="AO17" s="60"/>
      <c r="AP17" s="60"/>
      <c r="AQ17" s="60"/>
      <c r="AR17" s="60"/>
      <c r="AS17" s="75" t="s">
        <v>161</v>
      </c>
      <c r="AT17" s="66"/>
      <c r="AU17" s="8"/>
      <c r="AV17" s="8"/>
      <c r="AW17" s="8"/>
      <c r="AX17" s="8"/>
      <c r="AY17" s="8"/>
      <c r="AZ17" s="21"/>
      <c r="BD17" s="8"/>
      <c r="BE17" s="8"/>
      <c r="BF17" s="8"/>
      <c r="BG17" s="41"/>
      <c r="BH17" s="41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</row>
    <row r="18" spans="1:78" x14ac:dyDescent="0.25">
      <c r="A18" s="1"/>
      <c r="B18" s="1"/>
      <c r="C18" s="1" t="s">
        <v>162</v>
      </c>
      <c r="D18" s="1"/>
      <c r="E18" s="1"/>
      <c r="F18" s="21"/>
      <c r="G18" s="21"/>
      <c r="H18" s="32" t="s">
        <v>163</v>
      </c>
      <c r="I18" s="4"/>
      <c r="J18" s="4"/>
      <c r="K18" s="4"/>
      <c r="U18" s="43">
        <f t="shared" si="2"/>
        <v>5</v>
      </c>
      <c r="V18" s="8" t="s">
        <v>164</v>
      </c>
      <c r="W18" s="8"/>
      <c r="X18" s="8"/>
      <c r="Y18" s="43">
        <f t="shared" ref="Y18:Y25" si="3">(Y17+1)</f>
        <v>39</v>
      </c>
      <c r="Z18" s="8" t="s">
        <v>165</v>
      </c>
      <c r="AA18" s="8"/>
      <c r="AB18" s="8"/>
      <c r="AC18" s="43">
        <v>58</v>
      </c>
      <c r="AD18" s="8" t="s">
        <v>166</v>
      </c>
      <c r="AE18" s="8"/>
      <c r="AF18" s="8"/>
      <c r="AG18" s="43">
        <v>10</v>
      </c>
      <c r="AH18" s="44" t="s">
        <v>321</v>
      </c>
      <c r="AI18" s="60"/>
      <c r="AJ18" s="60"/>
      <c r="AK18" s="60"/>
      <c r="AL18" s="60"/>
      <c r="AM18" s="43">
        <v>10</v>
      </c>
      <c r="AN18" s="44" t="s">
        <v>321</v>
      </c>
      <c r="AO18" s="60"/>
      <c r="AP18" s="60"/>
      <c r="AQ18" s="60"/>
      <c r="AR18" s="60"/>
      <c r="AS18" s="75" t="s">
        <v>167</v>
      </c>
      <c r="AT18" s="66"/>
      <c r="AU18" s="8"/>
      <c r="AV18" s="8"/>
      <c r="AW18" s="8"/>
      <c r="AX18" s="8"/>
      <c r="AY18" s="8"/>
      <c r="AZ18" s="21" t="s">
        <v>168</v>
      </c>
      <c r="BA18" s="3" t="s">
        <v>169</v>
      </c>
      <c r="BD18" s="8"/>
      <c r="BE18" s="8"/>
      <c r="BF18" s="8"/>
      <c r="BG18" s="41"/>
      <c r="BH18" s="41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8" x14ac:dyDescent="0.25">
      <c r="A19" s="1"/>
      <c r="B19" s="1"/>
      <c r="C19" s="1" t="s">
        <v>170</v>
      </c>
      <c r="D19" s="1"/>
      <c r="E19" s="1"/>
      <c r="F19" s="21"/>
      <c r="G19" s="21"/>
      <c r="H19" s="32" t="s">
        <v>171</v>
      </c>
      <c r="I19" s="4"/>
      <c r="J19" s="4"/>
      <c r="K19" s="4"/>
      <c r="U19" s="43">
        <f t="shared" si="2"/>
        <v>6</v>
      </c>
      <c r="V19" s="8" t="s">
        <v>172</v>
      </c>
      <c r="W19" s="8"/>
      <c r="X19" s="8"/>
      <c r="Y19" s="43">
        <f t="shared" si="3"/>
        <v>40</v>
      </c>
      <c r="Z19" s="8" t="s">
        <v>173</v>
      </c>
      <c r="AA19" s="8"/>
      <c r="AB19" s="8"/>
      <c r="AC19" s="43">
        <f t="shared" ref="AC19:AC27" si="4">(AC18+1)</f>
        <v>59</v>
      </c>
      <c r="AD19" s="8" t="s">
        <v>174</v>
      </c>
      <c r="AE19" s="8"/>
      <c r="AF19" s="8"/>
      <c r="AG19" s="43">
        <v>11</v>
      </c>
      <c r="AH19" s="44" t="s">
        <v>322</v>
      </c>
      <c r="AI19" s="8"/>
      <c r="AJ19" s="8"/>
      <c r="AK19" s="8"/>
      <c r="AL19" s="8"/>
      <c r="AM19" s="43">
        <v>11</v>
      </c>
      <c r="AN19" s="44" t="s">
        <v>322</v>
      </c>
      <c r="AO19" s="8"/>
      <c r="AP19" s="8"/>
      <c r="AQ19" s="8"/>
      <c r="AR19" s="8"/>
      <c r="AS19" s="76" t="s">
        <v>175</v>
      </c>
      <c r="AT19" s="52"/>
      <c r="AU19" s="52"/>
      <c r="AV19" s="52"/>
      <c r="AW19" s="52"/>
      <c r="AX19" s="52"/>
      <c r="AY19" s="52"/>
      <c r="AZ19" s="21"/>
      <c r="BA19" s="3" t="s">
        <v>176</v>
      </c>
      <c r="BB19" s="4"/>
      <c r="BD19" s="8"/>
      <c r="BE19" s="8"/>
      <c r="BF19" s="8"/>
      <c r="BG19" s="41"/>
      <c r="BH19" s="41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8" x14ac:dyDescent="0.25">
      <c r="A20" s="1"/>
      <c r="B20" s="1"/>
      <c r="C20" s="1" t="s">
        <v>177</v>
      </c>
      <c r="D20" s="1"/>
      <c r="E20" s="1"/>
      <c r="F20" s="21"/>
      <c r="G20" s="21"/>
      <c r="H20" s="32" t="s">
        <v>178</v>
      </c>
      <c r="I20" s="4"/>
      <c r="J20" s="4"/>
      <c r="K20" s="4"/>
      <c r="L20" s="3" t="s">
        <v>179</v>
      </c>
      <c r="U20" s="43">
        <f t="shared" si="2"/>
        <v>7</v>
      </c>
      <c r="V20" s="8" t="s">
        <v>297</v>
      </c>
      <c r="W20" s="8"/>
      <c r="X20" s="8"/>
      <c r="Y20" s="43">
        <f t="shared" si="3"/>
        <v>41</v>
      </c>
      <c r="Z20" s="8" t="s">
        <v>181</v>
      </c>
      <c r="AA20" s="8"/>
      <c r="AB20" s="8"/>
      <c r="AC20" s="43">
        <f t="shared" si="4"/>
        <v>60</v>
      </c>
      <c r="AD20" s="8" t="s">
        <v>182</v>
      </c>
      <c r="AE20" s="8"/>
      <c r="AF20" s="8"/>
      <c r="AG20" s="43">
        <v>12</v>
      </c>
      <c r="AH20" s="44" t="s">
        <v>325</v>
      </c>
      <c r="AI20" s="8"/>
      <c r="AJ20" s="8"/>
      <c r="AK20" s="8"/>
      <c r="AL20" s="8"/>
      <c r="AM20" s="43">
        <v>12</v>
      </c>
      <c r="AN20" s="44" t="s">
        <v>325</v>
      </c>
      <c r="AO20" s="8"/>
      <c r="AP20" s="8"/>
      <c r="AQ20" s="8"/>
      <c r="AR20" s="8"/>
      <c r="AS20" s="75" t="s">
        <v>183</v>
      </c>
      <c r="AT20" s="66"/>
      <c r="AU20" s="8"/>
      <c r="AV20" s="8"/>
      <c r="AW20" s="8"/>
      <c r="AX20" s="8"/>
      <c r="AY20" s="8"/>
      <c r="AZ20" s="21"/>
      <c r="BA20" s="3" t="s">
        <v>184</v>
      </c>
      <c r="BB20" s="4"/>
      <c r="BD20" s="8"/>
      <c r="BE20" s="8"/>
      <c r="BF20" s="8"/>
      <c r="BG20" s="41"/>
      <c r="BH20" s="41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3" t="s">
        <v>185</v>
      </c>
    </row>
    <row r="21" spans="1:78" x14ac:dyDescent="0.25">
      <c r="A21" s="1"/>
      <c r="B21" s="1"/>
      <c r="C21" s="1" t="s">
        <v>186</v>
      </c>
      <c r="D21" s="1"/>
      <c r="E21" s="1"/>
      <c r="F21" s="32"/>
      <c r="G21" s="1"/>
      <c r="H21" s="32" t="s">
        <v>374</v>
      </c>
      <c r="I21" s="4"/>
      <c r="J21" s="4"/>
      <c r="K21" s="4"/>
      <c r="L21" s="3" t="s">
        <v>187</v>
      </c>
      <c r="U21" s="43">
        <f t="shared" si="2"/>
        <v>8</v>
      </c>
      <c r="V21" s="8" t="s">
        <v>180</v>
      </c>
      <c r="W21" s="8"/>
      <c r="X21" s="8"/>
      <c r="Y21" s="43">
        <f t="shared" si="3"/>
        <v>42</v>
      </c>
      <c r="Z21" s="8" t="s">
        <v>189</v>
      </c>
      <c r="AA21" s="8"/>
      <c r="AB21" s="8"/>
      <c r="AC21" s="43">
        <f t="shared" si="4"/>
        <v>61</v>
      </c>
      <c r="AD21" s="8" t="s">
        <v>190</v>
      </c>
      <c r="AE21" s="8"/>
      <c r="AF21" s="8"/>
      <c r="AG21" s="59">
        <v>13</v>
      </c>
      <c r="AH21" s="44" t="s">
        <v>326</v>
      </c>
      <c r="AI21" s="8"/>
      <c r="AJ21" s="8"/>
      <c r="AK21" s="8"/>
      <c r="AL21" s="8"/>
      <c r="AM21" s="59">
        <v>13</v>
      </c>
      <c r="AN21" s="44" t="s">
        <v>326</v>
      </c>
      <c r="AO21" s="8"/>
      <c r="AP21" s="8"/>
      <c r="AQ21" s="8"/>
      <c r="AR21" s="8"/>
      <c r="AS21" s="75" t="s">
        <v>191</v>
      </c>
      <c r="AT21" s="66"/>
      <c r="AU21" s="8"/>
      <c r="AV21" s="8"/>
      <c r="AW21" s="8"/>
      <c r="AX21" s="8"/>
      <c r="AY21" s="8"/>
      <c r="AZ21" s="21"/>
      <c r="BA21" s="3" t="s">
        <v>192</v>
      </c>
      <c r="BB21" s="4"/>
      <c r="BD21" s="8"/>
      <c r="BE21" s="8"/>
      <c r="BF21" s="8"/>
      <c r="BG21" s="41" t="s">
        <v>54</v>
      </c>
      <c r="BH21" s="41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</row>
    <row r="22" spans="1:78" x14ac:dyDescent="0.25">
      <c r="A22" s="1"/>
      <c r="B22" s="1"/>
      <c r="C22" s="1"/>
      <c r="D22" s="1"/>
      <c r="E22" s="1"/>
      <c r="F22" s="1"/>
      <c r="G22" s="1"/>
      <c r="H22" s="32"/>
      <c r="I22" s="4"/>
      <c r="J22" s="4"/>
      <c r="K22" s="4"/>
      <c r="L22" s="3" t="s">
        <v>193</v>
      </c>
      <c r="U22" s="43">
        <f t="shared" si="2"/>
        <v>9</v>
      </c>
      <c r="V22" s="8" t="s">
        <v>188</v>
      </c>
      <c r="W22" s="8"/>
      <c r="X22" s="8"/>
      <c r="Y22" s="43">
        <v>43</v>
      </c>
      <c r="Z22" s="8" t="s">
        <v>299</v>
      </c>
      <c r="AA22" s="8"/>
      <c r="AB22" s="8"/>
      <c r="AC22" s="43">
        <f t="shared" si="4"/>
        <v>62</v>
      </c>
      <c r="AD22" s="8" t="s">
        <v>303</v>
      </c>
      <c r="AE22" s="8"/>
      <c r="AF22" s="8"/>
      <c r="AG22" s="68">
        <f>+(AG21+1)</f>
        <v>14</v>
      </c>
      <c r="AH22" s="77" t="s">
        <v>312</v>
      </c>
      <c r="AI22" s="46"/>
      <c r="AJ22" s="46"/>
      <c r="AK22" s="46"/>
      <c r="AL22" s="46"/>
      <c r="AM22" s="43">
        <f>+(AM21+1)</f>
        <v>14</v>
      </c>
      <c r="AN22" s="77" t="s">
        <v>312</v>
      </c>
      <c r="AO22" s="46"/>
      <c r="AP22" s="46"/>
      <c r="AQ22" s="46"/>
      <c r="AR22" s="46"/>
      <c r="AS22" s="75" t="s">
        <v>195</v>
      </c>
      <c r="AT22" s="66"/>
      <c r="AU22" s="8"/>
      <c r="AV22" s="8"/>
      <c r="AW22" s="8"/>
      <c r="AX22" s="8"/>
      <c r="AY22" s="8"/>
      <c r="AZ22" s="21"/>
      <c r="BA22" s="3" t="s">
        <v>196</v>
      </c>
      <c r="BB22" s="4"/>
      <c r="BD22" s="8"/>
      <c r="BE22" s="8"/>
      <c r="BF22" s="8"/>
      <c r="BG22" s="41"/>
      <c r="BH22" s="41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8" x14ac:dyDescent="0.25">
      <c r="A23" s="1"/>
      <c r="B23" s="1"/>
      <c r="C23" s="1" t="s">
        <v>197</v>
      </c>
      <c r="D23" s="1"/>
      <c r="E23" s="1"/>
      <c r="F23" s="25">
        <f>D6-1</f>
        <v>2023</v>
      </c>
      <c r="G23" s="21"/>
      <c r="H23" s="78" t="s">
        <v>198</v>
      </c>
      <c r="I23" s="4"/>
      <c r="J23" s="4"/>
      <c r="K23" s="4"/>
      <c r="U23" s="43">
        <f t="shared" si="2"/>
        <v>10</v>
      </c>
      <c r="V23" s="8" t="s">
        <v>194</v>
      </c>
      <c r="W23" s="8"/>
      <c r="X23" s="8"/>
      <c r="Y23" s="43">
        <v>44</v>
      </c>
      <c r="Z23" s="8" t="s">
        <v>300</v>
      </c>
      <c r="AA23" s="8"/>
      <c r="AB23" s="8"/>
      <c r="AC23" s="43">
        <f t="shared" si="4"/>
        <v>63</v>
      </c>
      <c r="AD23" s="8" t="s">
        <v>304</v>
      </c>
      <c r="AE23" s="8"/>
      <c r="AF23" s="8"/>
      <c r="AG23" s="43"/>
      <c r="AH23" s="45" t="s">
        <v>313</v>
      </c>
      <c r="AI23" s="8"/>
      <c r="AJ23" s="8"/>
      <c r="AK23" s="8"/>
      <c r="AL23" s="8"/>
      <c r="AM23" s="43"/>
      <c r="AN23" s="45" t="s">
        <v>313</v>
      </c>
      <c r="AO23" s="8"/>
      <c r="AP23" s="8"/>
      <c r="AQ23" s="8"/>
      <c r="AR23" s="8"/>
      <c r="AS23" s="75" t="s">
        <v>200</v>
      </c>
      <c r="AT23" s="66"/>
      <c r="AU23" s="8"/>
      <c r="AV23" s="8"/>
      <c r="AW23" s="8"/>
      <c r="AX23" s="8"/>
      <c r="AY23" s="8"/>
      <c r="AZ23" s="58" t="s">
        <v>201</v>
      </c>
      <c r="BA23" s="30" t="s">
        <v>202</v>
      </c>
      <c r="BB23" s="4"/>
      <c r="BD23" s="8"/>
      <c r="BE23" s="8"/>
      <c r="BF23" s="8"/>
      <c r="BG23" s="41"/>
      <c r="BH23" s="41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</row>
    <row r="24" spans="1:78" x14ac:dyDescent="0.25">
      <c r="A24" s="1"/>
      <c r="B24" s="1"/>
      <c r="C24" s="1"/>
      <c r="D24" s="1"/>
      <c r="E24" s="1"/>
      <c r="F24" s="1"/>
      <c r="G24" s="1"/>
      <c r="H24" s="79" t="s">
        <v>203</v>
      </c>
      <c r="I24" s="4"/>
      <c r="J24" s="4"/>
      <c r="K24" s="4"/>
      <c r="U24" s="43">
        <f t="shared" si="2"/>
        <v>11</v>
      </c>
      <c r="V24" s="8" t="s">
        <v>199</v>
      </c>
      <c r="W24" s="8"/>
      <c r="X24" s="8"/>
      <c r="Y24" s="68">
        <v>45</v>
      </c>
      <c r="Z24" s="69" t="s">
        <v>344</v>
      </c>
      <c r="AA24" s="69"/>
      <c r="AB24" s="69"/>
      <c r="AC24" s="43">
        <f t="shared" si="4"/>
        <v>64</v>
      </c>
      <c r="AD24" s="8" t="s">
        <v>305</v>
      </c>
      <c r="AE24" s="8"/>
      <c r="AF24" s="8"/>
      <c r="AG24" s="43">
        <v>15</v>
      </c>
      <c r="AH24" s="44" t="s">
        <v>327</v>
      </c>
      <c r="AI24" s="44"/>
      <c r="AJ24" s="8"/>
      <c r="AK24" s="8"/>
      <c r="AL24" s="8"/>
      <c r="AM24" s="43">
        <v>15</v>
      </c>
      <c r="AN24" s="44" t="s">
        <v>327</v>
      </c>
      <c r="AO24" s="44"/>
      <c r="AP24" s="8"/>
      <c r="AQ24" s="8"/>
      <c r="AR24" s="8"/>
      <c r="AS24" s="75" t="s">
        <v>205</v>
      </c>
      <c r="AT24" s="66"/>
      <c r="AU24" s="8"/>
      <c r="AV24" s="8"/>
      <c r="AW24" s="8"/>
      <c r="AX24" s="8"/>
      <c r="AY24" s="8"/>
      <c r="AZ24" s="21"/>
      <c r="BA24" s="23"/>
      <c r="BD24" s="8"/>
      <c r="BE24" s="8"/>
      <c r="BF24" s="8"/>
      <c r="BG24" s="41"/>
      <c r="BH24" s="41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8" x14ac:dyDescent="0.25">
      <c r="A25" s="25" t="s">
        <v>206</v>
      </c>
      <c r="B25" s="25"/>
      <c r="C25" s="25"/>
      <c r="D25" s="25"/>
      <c r="E25" s="25"/>
      <c r="F25" s="25"/>
      <c r="G25" s="25"/>
      <c r="H25" s="80" t="s">
        <v>207</v>
      </c>
      <c r="I25" s="4"/>
      <c r="J25" s="4"/>
      <c r="K25" s="4"/>
      <c r="U25" s="43">
        <f t="shared" si="2"/>
        <v>12</v>
      </c>
      <c r="V25" s="8" t="s">
        <v>204</v>
      </c>
      <c r="W25" s="8"/>
      <c r="X25" s="8"/>
      <c r="Y25" s="81">
        <f t="shared" si="3"/>
        <v>46</v>
      </c>
      <c r="Z25" s="46" t="s">
        <v>345</v>
      </c>
      <c r="AA25" s="69"/>
      <c r="AB25" s="69"/>
      <c r="AC25" s="43">
        <f t="shared" si="4"/>
        <v>65</v>
      </c>
      <c r="AD25" s="8" t="s">
        <v>306</v>
      </c>
      <c r="AE25" s="8"/>
      <c r="AF25" s="8"/>
      <c r="AG25" s="43">
        <v>16</v>
      </c>
      <c r="AH25" s="54" t="s">
        <v>329</v>
      </c>
      <c r="AI25" s="44"/>
      <c r="AJ25" s="8"/>
      <c r="AK25" s="8"/>
      <c r="AL25" s="8"/>
      <c r="AM25" s="43">
        <v>16</v>
      </c>
      <c r="AN25" s="54" t="s">
        <v>329</v>
      </c>
      <c r="AO25" s="44"/>
      <c r="AP25" s="8"/>
      <c r="AQ25" s="8"/>
      <c r="AR25" s="8"/>
      <c r="AS25" s="75" t="s">
        <v>210</v>
      </c>
      <c r="AT25" s="66"/>
      <c r="AU25" s="8"/>
      <c r="AV25" s="8"/>
      <c r="AW25" s="8"/>
      <c r="AX25" s="8"/>
      <c r="AY25" s="8"/>
      <c r="AZ25" s="71" t="s">
        <v>211</v>
      </c>
      <c r="BA25" s="72" t="s">
        <v>212</v>
      </c>
      <c r="BB25" s="82"/>
      <c r="BC25" s="74"/>
      <c r="BD25" s="8"/>
      <c r="BE25" s="8"/>
      <c r="BF25" s="8"/>
      <c r="BG25" s="41"/>
      <c r="BH25" s="41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78" x14ac:dyDescent="0.25">
      <c r="A26" s="25" t="s">
        <v>213</v>
      </c>
      <c r="B26" s="25"/>
      <c r="C26" s="25"/>
      <c r="D26" s="25"/>
      <c r="E26" s="25"/>
      <c r="F26" s="25"/>
      <c r="G26" s="25"/>
      <c r="H26" s="80" t="s">
        <v>214</v>
      </c>
      <c r="I26" s="4"/>
      <c r="J26" s="4"/>
      <c r="K26" s="4"/>
      <c r="U26" s="43">
        <f t="shared" si="2"/>
        <v>13</v>
      </c>
      <c r="V26" s="8" t="s">
        <v>208</v>
      </c>
      <c r="W26" s="8"/>
      <c r="X26" s="8"/>
      <c r="Y26" s="21" t="s">
        <v>54</v>
      </c>
      <c r="AC26" s="68">
        <f t="shared" si="4"/>
        <v>66</v>
      </c>
      <c r="AD26" s="69" t="s">
        <v>347</v>
      </c>
      <c r="AE26" s="69"/>
      <c r="AF26" s="69"/>
      <c r="AG26" s="59">
        <v>17</v>
      </c>
      <c r="AH26" s="54" t="s">
        <v>330</v>
      </c>
      <c r="AI26" s="60"/>
      <c r="AJ26" s="60"/>
      <c r="AK26" s="60"/>
      <c r="AL26" s="60"/>
      <c r="AM26" s="83">
        <v>17</v>
      </c>
      <c r="AN26" s="54" t="s">
        <v>330</v>
      </c>
      <c r="AO26" s="60"/>
      <c r="AP26" s="60"/>
      <c r="AQ26" s="60"/>
      <c r="AR26" s="60"/>
      <c r="AS26" s="75" t="s">
        <v>216</v>
      </c>
      <c r="AT26" s="66"/>
      <c r="AU26" s="8"/>
      <c r="AV26" s="8"/>
      <c r="AW26" s="8"/>
      <c r="AX26" s="8"/>
      <c r="AY26" s="8"/>
      <c r="AZ26" s="21"/>
      <c r="BA26" s="21" t="s">
        <v>217</v>
      </c>
      <c r="BD26" s="84" t="s">
        <v>218</v>
      </c>
      <c r="BE26" s="41"/>
      <c r="BF26" s="41"/>
      <c r="BG26" s="41"/>
      <c r="BH26" s="41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8" x14ac:dyDescent="0.25">
      <c r="A27" s="25" t="s">
        <v>219</v>
      </c>
      <c r="B27" s="18"/>
      <c r="C27" s="18"/>
      <c r="D27" s="18"/>
      <c r="E27" s="18"/>
      <c r="F27" s="18"/>
      <c r="G27" s="18"/>
      <c r="H27" s="80" t="s">
        <v>220</v>
      </c>
      <c r="I27" s="4"/>
      <c r="J27" s="4"/>
      <c r="K27" s="4"/>
      <c r="U27" s="68">
        <v>14</v>
      </c>
      <c r="V27" s="69" t="s">
        <v>298</v>
      </c>
      <c r="W27" s="69"/>
      <c r="X27" s="69"/>
      <c r="Y27" s="21" t="s">
        <v>54</v>
      </c>
      <c r="AC27" s="68">
        <f t="shared" si="4"/>
        <v>67</v>
      </c>
      <c r="AD27" s="69" t="s">
        <v>307</v>
      </c>
      <c r="AE27" s="69"/>
      <c r="AF27" s="69"/>
      <c r="AG27" s="59">
        <v>18</v>
      </c>
      <c r="AH27" s="44" t="s">
        <v>331</v>
      </c>
      <c r="AI27" s="60"/>
      <c r="AJ27" s="60"/>
      <c r="AK27" s="60"/>
      <c r="AL27" s="60"/>
      <c r="AM27" s="83">
        <v>18</v>
      </c>
      <c r="AN27" s="44" t="s">
        <v>331</v>
      </c>
      <c r="AO27" s="60"/>
      <c r="AP27" s="60"/>
      <c r="AQ27" s="60"/>
      <c r="AR27" s="60"/>
      <c r="AS27" s="85" t="s">
        <v>223</v>
      </c>
      <c r="AT27" s="86"/>
      <c r="AU27" s="11"/>
      <c r="AV27" s="11"/>
      <c r="AW27" s="11"/>
      <c r="AX27" s="11"/>
      <c r="AY27" s="11"/>
      <c r="AZ27" s="21"/>
      <c r="BD27" s="8"/>
      <c r="BE27" s="8"/>
      <c r="BF27" s="8"/>
      <c r="BG27" s="41"/>
      <c r="BH27" s="41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8" x14ac:dyDescent="0.25">
      <c r="A28" s="25"/>
      <c r="B28" s="25"/>
      <c r="C28" s="25"/>
      <c r="D28" s="25"/>
      <c r="E28" s="25"/>
      <c r="F28" s="25"/>
      <c r="G28" s="25"/>
      <c r="H28" s="80" t="s">
        <v>224</v>
      </c>
      <c r="I28" s="4"/>
      <c r="J28" s="4"/>
      <c r="K28" s="4"/>
      <c r="U28" s="43"/>
      <c r="V28" s="45" t="s">
        <v>221</v>
      </c>
      <c r="W28" s="8"/>
      <c r="X28" s="8"/>
      <c r="AC28" s="43" t="s">
        <v>54</v>
      </c>
      <c r="AD28" s="36" t="s">
        <v>209</v>
      </c>
      <c r="AE28" s="8"/>
      <c r="AF28" s="75"/>
      <c r="AG28" s="59">
        <v>19</v>
      </c>
      <c r="AH28" s="54" t="s">
        <v>332</v>
      </c>
      <c r="AI28" s="60"/>
      <c r="AJ28" s="60"/>
      <c r="AK28" s="60"/>
      <c r="AL28" s="60"/>
      <c r="AM28" s="59">
        <v>19</v>
      </c>
      <c r="AN28" s="54" t="s">
        <v>332</v>
      </c>
      <c r="AO28" s="60"/>
      <c r="AP28" s="60"/>
      <c r="AQ28" s="60"/>
      <c r="AR28" s="60"/>
      <c r="AS28" s="87" t="s">
        <v>227</v>
      </c>
      <c r="AT28" s="88"/>
      <c r="AU28" s="10"/>
      <c r="AV28" s="10"/>
      <c r="AW28" s="10"/>
      <c r="AX28" s="10"/>
      <c r="AY28" s="10"/>
      <c r="AZ28" s="21" t="s">
        <v>228</v>
      </c>
      <c r="BA28" s="19" t="s">
        <v>229</v>
      </c>
      <c r="BB28" s="4"/>
      <c r="BD28" s="70" t="s">
        <v>230</v>
      </c>
      <c r="BE28" s="8"/>
      <c r="BF28" s="8"/>
      <c r="BG28" s="41"/>
      <c r="BH28" s="41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8" x14ac:dyDescent="0.25">
      <c r="A29" s="25" t="s">
        <v>231</v>
      </c>
      <c r="B29" s="18"/>
      <c r="C29" s="18"/>
      <c r="D29" s="18"/>
      <c r="E29" s="18"/>
      <c r="F29" s="18"/>
      <c r="G29" s="18"/>
      <c r="H29" s="80" t="s">
        <v>232</v>
      </c>
      <c r="I29" s="4"/>
      <c r="J29" s="4"/>
      <c r="K29" s="4"/>
      <c r="U29" s="89">
        <v>14</v>
      </c>
      <c r="V29" s="8" t="s">
        <v>225</v>
      </c>
      <c r="W29" s="8"/>
      <c r="X29" s="8"/>
      <c r="AC29" s="43">
        <v>68</v>
      </c>
      <c r="AD29" s="8" t="s">
        <v>215</v>
      </c>
      <c r="AE29" s="8"/>
      <c r="AF29" s="75"/>
      <c r="AG29" s="59">
        <v>20</v>
      </c>
      <c r="AH29" s="44" t="s">
        <v>333</v>
      </c>
      <c r="AI29" s="60"/>
      <c r="AJ29" s="60"/>
      <c r="AK29" s="60"/>
      <c r="AL29" s="60"/>
      <c r="AM29" s="59">
        <v>20</v>
      </c>
      <c r="AN29" s="44" t="s">
        <v>333</v>
      </c>
      <c r="AO29" s="60"/>
      <c r="AP29" s="60"/>
      <c r="AQ29" s="60"/>
      <c r="AR29" s="60"/>
      <c r="AS29" s="65" t="s">
        <v>235</v>
      </c>
      <c r="AT29" s="66"/>
      <c r="AU29" s="8"/>
      <c r="AV29" s="8"/>
      <c r="AW29" s="8"/>
      <c r="AX29" s="8"/>
      <c r="AY29" s="8"/>
      <c r="BD29" s="43" t="s">
        <v>94</v>
      </c>
      <c r="BE29" s="43" t="s">
        <v>95</v>
      </c>
      <c r="BF29" s="43" t="s">
        <v>96</v>
      </c>
      <c r="BG29" s="43" t="s">
        <v>97</v>
      </c>
      <c r="BH29" s="43" t="s">
        <v>52</v>
      </c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8" x14ac:dyDescent="0.25">
      <c r="A30" s="25"/>
      <c r="B30" s="25"/>
      <c r="C30" s="25"/>
      <c r="D30" s="25"/>
      <c r="E30" s="25"/>
      <c r="F30" s="25"/>
      <c r="G30" s="25"/>
      <c r="H30" s="80" t="s">
        <v>236</v>
      </c>
      <c r="I30" s="4"/>
      <c r="J30" s="4"/>
      <c r="K30" s="4"/>
      <c r="U30" s="43">
        <f t="shared" si="2"/>
        <v>15</v>
      </c>
      <c r="V30" s="8" t="s">
        <v>233</v>
      </c>
      <c r="W30" s="8"/>
      <c r="X30" s="8"/>
      <c r="AC30" s="43">
        <f t="shared" ref="AC30:AC38" si="5">(AC29+1)</f>
        <v>69</v>
      </c>
      <c r="AD30" s="8" t="s">
        <v>222</v>
      </c>
      <c r="AE30" s="8"/>
      <c r="AF30" s="8"/>
      <c r="AG30" s="59">
        <v>21</v>
      </c>
      <c r="AH30" s="44" t="s">
        <v>334</v>
      </c>
      <c r="AI30" s="60"/>
      <c r="AJ30" s="60"/>
      <c r="AK30" s="60"/>
      <c r="AL30" s="60"/>
      <c r="AM30" s="83">
        <v>21</v>
      </c>
      <c r="AN30" s="44" t="s">
        <v>334</v>
      </c>
      <c r="AO30" s="60"/>
      <c r="AP30" s="60"/>
      <c r="AQ30" s="60"/>
      <c r="AR30" s="60"/>
      <c r="AZ30" s="21"/>
      <c r="BD30" s="43" t="s">
        <v>106</v>
      </c>
      <c r="BE30" s="43" t="s">
        <v>107</v>
      </c>
      <c r="BF30" s="43" t="s">
        <v>108</v>
      </c>
      <c r="BG30" s="43" t="s">
        <v>109</v>
      </c>
      <c r="BH30" s="43" t="s">
        <v>109</v>
      </c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</row>
    <row r="31" spans="1:78" x14ac:dyDescent="0.25">
      <c r="A31" s="25" t="s">
        <v>239</v>
      </c>
      <c r="B31" s="18"/>
      <c r="C31" s="18"/>
      <c r="D31" s="18"/>
      <c r="E31" s="18"/>
      <c r="F31" s="18"/>
      <c r="G31" s="18"/>
      <c r="H31" s="80" t="s">
        <v>240</v>
      </c>
      <c r="I31" s="4"/>
      <c r="J31" s="4"/>
      <c r="K31" s="4"/>
      <c r="U31" s="43">
        <f t="shared" si="2"/>
        <v>16</v>
      </c>
      <c r="V31" s="8" t="s">
        <v>237</v>
      </c>
      <c r="W31" s="8"/>
      <c r="X31" s="8"/>
      <c r="AC31" s="43">
        <f t="shared" si="5"/>
        <v>70</v>
      </c>
      <c r="AD31" s="8" t="s">
        <v>226</v>
      </c>
      <c r="AE31" s="8"/>
      <c r="AF31" s="75"/>
      <c r="AG31" s="59">
        <v>22</v>
      </c>
      <c r="AH31" s="44" t="s">
        <v>335</v>
      </c>
      <c r="AI31" s="8"/>
      <c r="AJ31" s="8"/>
      <c r="AK31" s="8"/>
      <c r="AL31" s="8"/>
      <c r="AM31" s="59">
        <v>22</v>
      </c>
      <c r="AN31" s="44" t="s">
        <v>335</v>
      </c>
      <c r="AO31" s="8"/>
      <c r="AP31" s="8"/>
      <c r="AQ31" s="8"/>
      <c r="AR31" s="8"/>
      <c r="AS31" s="8" t="s">
        <v>243</v>
      </c>
      <c r="AT31" s="8"/>
      <c r="AU31" s="8"/>
      <c r="AV31" s="8"/>
      <c r="AW31" s="8"/>
      <c r="AX31" s="8"/>
      <c r="AY31" s="8"/>
      <c r="AZ31" s="58" t="s">
        <v>244</v>
      </c>
      <c r="BA31" s="30" t="s">
        <v>245</v>
      </c>
      <c r="BB31" s="90"/>
      <c r="BC31" s="30" t="s">
        <v>246</v>
      </c>
      <c r="BD31" s="8"/>
      <c r="BE31" s="8"/>
      <c r="BF31" s="8"/>
      <c r="BG31" s="41"/>
      <c r="BH31" s="41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</row>
    <row r="32" spans="1:78" x14ac:dyDescent="0.25">
      <c r="A32" s="25"/>
      <c r="B32" s="18"/>
      <c r="C32" s="18"/>
      <c r="D32" s="18"/>
      <c r="E32" s="18"/>
      <c r="F32" s="18"/>
      <c r="G32" s="18"/>
      <c r="H32" s="40" t="s">
        <v>247</v>
      </c>
      <c r="I32" s="4"/>
      <c r="J32" s="4"/>
      <c r="K32" s="4"/>
      <c r="U32" s="43">
        <f t="shared" si="2"/>
        <v>17</v>
      </c>
      <c r="V32" s="8" t="s">
        <v>241</v>
      </c>
      <c r="W32" s="8"/>
      <c r="X32" s="8"/>
      <c r="AC32" s="43">
        <f t="shared" si="5"/>
        <v>71</v>
      </c>
      <c r="AD32" s="8" t="s">
        <v>234</v>
      </c>
      <c r="AE32" s="8"/>
      <c r="AF32" s="75"/>
      <c r="AG32" s="59">
        <v>23</v>
      </c>
      <c r="AH32" s="54" t="s">
        <v>336</v>
      </c>
      <c r="AI32" s="60"/>
      <c r="AJ32" s="60"/>
      <c r="AK32" s="60"/>
      <c r="AL32" s="60"/>
      <c r="AM32" s="83">
        <v>23</v>
      </c>
      <c r="AN32" s="54" t="s">
        <v>336</v>
      </c>
      <c r="AO32" s="60"/>
      <c r="AP32" s="60"/>
      <c r="AQ32" s="60"/>
      <c r="AR32" s="60"/>
      <c r="AS32" s="57" t="s">
        <v>249</v>
      </c>
      <c r="AT32" s="57"/>
      <c r="AU32" s="8"/>
      <c r="AV32" s="8"/>
      <c r="AW32" s="8"/>
      <c r="AX32" s="8"/>
      <c r="AY32" s="8"/>
      <c r="AZ32" s="21"/>
      <c r="BA32" s="1" t="s">
        <v>250</v>
      </c>
      <c r="BB32" s="1"/>
      <c r="BD32" s="8"/>
      <c r="BE32" s="8"/>
      <c r="BF32" s="8"/>
      <c r="BG32" s="41"/>
      <c r="BH32" s="41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3" t="s">
        <v>251</v>
      </c>
    </row>
    <row r="33" spans="1:78" x14ac:dyDescent="0.25">
      <c r="A33" s="25"/>
      <c r="B33" s="91"/>
      <c r="C33" s="91"/>
      <c r="D33" s="91"/>
      <c r="E33" s="91"/>
      <c r="F33" s="91"/>
      <c r="G33" s="91"/>
      <c r="H33" s="91"/>
      <c r="I33" s="4"/>
      <c r="J33" s="4"/>
      <c r="K33" s="4"/>
      <c r="U33" s="43">
        <f t="shared" si="2"/>
        <v>18</v>
      </c>
      <c r="V33" s="8" t="s">
        <v>248</v>
      </c>
      <c r="W33" s="8"/>
      <c r="X33" s="8"/>
      <c r="AC33" s="43">
        <f t="shared" si="5"/>
        <v>72</v>
      </c>
      <c r="AD33" s="8" t="s">
        <v>238</v>
      </c>
      <c r="AE33" s="8"/>
      <c r="AF33" s="75"/>
      <c r="AG33" s="43">
        <v>24</v>
      </c>
      <c r="AH33" s="44" t="s">
        <v>337</v>
      </c>
      <c r="AI33" s="60"/>
      <c r="AJ33" s="60"/>
      <c r="AK33" s="60"/>
      <c r="AL33" s="60"/>
      <c r="AM33" s="43">
        <v>24</v>
      </c>
      <c r="AN33" s="44" t="s">
        <v>337</v>
      </c>
      <c r="AO33" s="60"/>
      <c r="AP33" s="60"/>
      <c r="AQ33" s="60"/>
      <c r="AR33" s="60"/>
      <c r="AZ33" s="21"/>
      <c r="BA33" s="1" t="s">
        <v>254</v>
      </c>
      <c r="BB33" s="1"/>
      <c r="BD33" s="8"/>
      <c r="BE33" s="8"/>
      <c r="BF33" s="8"/>
      <c r="BG33" s="41"/>
      <c r="BH33" s="41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3" t="s">
        <v>255</v>
      </c>
    </row>
    <row r="34" spans="1:78" x14ac:dyDescent="0.25">
      <c r="A34" s="25" t="s">
        <v>256</v>
      </c>
      <c r="B34" s="18"/>
      <c r="C34" s="18"/>
      <c r="D34" s="18"/>
      <c r="E34" s="18"/>
      <c r="F34" s="18"/>
      <c r="G34" s="18"/>
      <c r="H34" s="91" t="s">
        <v>257</v>
      </c>
      <c r="I34" s="4"/>
      <c r="J34" s="4"/>
      <c r="K34" s="4"/>
      <c r="U34" s="43">
        <f t="shared" si="2"/>
        <v>19</v>
      </c>
      <c r="V34" s="8" t="s">
        <v>252</v>
      </c>
      <c r="W34" s="8"/>
      <c r="X34" s="8"/>
      <c r="AC34" s="43">
        <f t="shared" si="5"/>
        <v>73</v>
      </c>
      <c r="AD34" s="8" t="s">
        <v>242</v>
      </c>
      <c r="AE34" s="8"/>
      <c r="AF34" s="75"/>
      <c r="AG34" s="43">
        <f>+(AG33+1)</f>
        <v>25</v>
      </c>
      <c r="AH34" s="44" t="s">
        <v>338</v>
      </c>
      <c r="AI34" s="8"/>
      <c r="AJ34" s="8"/>
      <c r="AK34" s="8"/>
      <c r="AL34" s="8"/>
      <c r="AM34" s="43">
        <f>+(AM33+1)</f>
        <v>25</v>
      </c>
      <c r="AN34" s="44" t="s">
        <v>338</v>
      </c>
      <c r="AO34" s="8"/>
      <c r="AP34" s="8"/>
      <c r="AQ34" s="8"/>
      <c r="AR34" s="8"/>
      <c r="BD34" s="8"/>
      <c r="BE34" s="8"/>
      <c r="BF34" s="8"/>
      <c r="BG34" s="41"/>
      <c r="BH34" s="41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</row>
    <row r="35" spans="1:78" s="30" customFormat="1" x14ac:dyDescent="0.25">
      <c r="A35" s="29"/>
      <c r="B35" s="92"/>
      <c r="C35" s="92"/>
      <c r="D35" s="92"/>
      <c r="E35" s="92"/>
      <c r="F35" s="92"/>
      <c r="G35" s="92"/>
      <c r="H35" s="92" t="s">
        <v>259</v>
      </c>
      <c r="U35" s="43">
        <f t="shared" si="2"/>
        <v>20</v>
      </c>
      <c r="V35" s="8" t="s">
        <v>258</v>
      </c>
      <c r="W35" s="8"/>
      <c r="X35" s="8"/>
      <c r="Y35" s="3"/>
      <c r="Z35" s="3"/>
      <c r="AA35" s="3"/>
      <c r="AB35" s="3"/>
      <c r="AC35" s="43">
        <f t="shared" si="5"/>
        <v>74</v>
      </c>
      <c r="AD35" s="8" t="s">
        <v>253</v>
      </c>
      <c r="AE35" s="8"/>
      <c r="AF35" s="75"/>
      <c r="AG35" s="43">
        <f>+(AG34+1)</f>
        <v>26</v>
      </c>
      <c r="AH35" s="44" t="s">
        <v>339</v>
      </c>
      <c r="AI35" s="8"/>
      <c r="AJ35" s="8"/>
      <c r="AK35" s="8"/>
      <c r="AL35" s="8"/>
      <c r="AM35" s="43">
        <f>+(AM34+1)</f>
        <v>26</v>
      </c>
      <c r="AN35" s="44" t="s">
        <v>339</v>
      </c>
      <c r="AO35" s="8"/>
      <c r="AP35" s="8"/>
      <c r="AQ35" s="8"/>
      <c r="AR35" s="8"/>
      <c r="BD35" s="70"/>
      <c r="BE35" s="70"/>
      <c r="BF35" s="70"/>
      <c r="BG35" s="93"/>
      <c r="BH35" s="93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</row>
    <row r="36" spans="1:78" x14ac:dyDescent="0.25">
      <c r="A36" s="25" t="s">
        <v>262</v>
      </c>
      <c r="B36" s="18"/>
      <c r="C36" s="18"/>
      <c r="D36" s="19" t="s">
        <v>263</v>
      </c>
      <c r="E36" s="18"/>
      <c r="F36" s="18"/>
      <c r="G36" s="18"/>
      <c r="H36" s="91" t="s">
        <v>264</v>
      </c>
      <c r="U36" s="43"/>
      <c r="V36" s="70" t="s">
        <v>260</v>
      </c>
      <c r="W36" s="70"/>
      <c r="X36" s="70"/>
      <c r="AC36" s="43">
        <f t="shared" si="5"/>
        <v>75</v>
      </c>
      <c r="AD36" s="8" t="s">
        <v>308</v>
      </c>
      <c r="AE36" s="8"/>
      <c r="AF36" s="75"/>
      <c r="AG36" s="59">
        <f>+(AG35+1)</f>
        <v>27</v>
      </c>
      <c r="AH36" s="44" t="s">
        <v>340</v>
      </c>
      <c r="AI36" s="8"/>
      <c r="AJ36" s="8"/>
      <c r="AK36" s="8"/>
      <c r="AL36" s="8"/>
      <c r="AM36" s="59">
        <f>+(AM35+1)</f>
        <v>27</v>
      </c>
      <c r="AN36" s="44" t="s">
        <v>340</v>
      </c>
      <c r="AO36" s="8"/>
      <c r="AP36" s="8"/>
      <c r="AQ36" s="8"/>
      <c r="AR36" s="8"/>
      <c r="BD36" s="8"/>
      <c r="BE36" s="8"/>
      <c r="BF36" s="8"/>
      <c r="BG36" s="41"/>
      <c r="BH36" s="41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</row>
    <row r="37" spans="1:78" x14ac:dyDescent="0.25">
      <c r="A37" s="25"/>
      <c r="B37" s="91"/>
      <c r="C37" s="91"/>
      <c r="D37" s="91"/>
      <c r="E37" s="91"/>
      <c r="F37" s="91"/>
      <c r="G37" s="91"/>
      <c r="H37" s="91"/>
      <c r="U37" s="43">
        <f>(U35+1)</f>
        <v>21</v>
      </c>
      <c r="V37" s="8" t="s">
        <v>233</v>
      </c>
      <c r="W37" s="8"/>
      <c r="X37" s="8"/>
      <c r="Y37" s="30"/>
      <c r="Z37" s="30"/>
      <c r="AA37" s="30"/>
      <c r="AB37" s="30"/>
      <c r="AC37" s="68">
        <f t="shared" si="5"/>
        <v>76</v>
      </c>
      <c r="AD37" s="69" t="s">
        <v>348</v>
      </c>
      <c r="AE37" s="69"/>
      <c r="AF37" s="94"/>
      <c r="AG37" s="68">
        <v>29</v>
      </c>
      <c r="AH37" s="95" t="s">
        <v>357</v>
      </c>
      <c r="AI37" s="46"/>
      <c r="AJ37" s="46"/>
      <c r="AK37" s="46"/>
      <c r="AL37" s="46"/>
      <c r="AM37" s="43">
        <v>29</v>
      </c>
      <c r="AN37" s="95" t="s">
        <v>357</v>
      </c>
      <c r="AO37" s="46"/>
      <c r="AP37" s="46"/>
      <c r="AQ37" s="46"/>
      <c r="AR37" s="46"/>
      <c r="BD37" s="8"/>
      <c r="BE37" s="8"/>
      <c r="BF37" s="8"/>
      <c r="BG37" s="41"/>
      <c r="BH37" s="41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</row>
    <row r="38" spans="1:78" x14ac:dyDescent="0.25">
      <c r="A38" s="25"/>
      <c r="B38" s="91"/>
      <c r="C38" s="91"/>
      <c r="D38" s="91"/>
      <c r="E38" s="91"/>
      <c r="F38" s="91"/>
      <c r="G38" s="91"/>
      <c r="H38" s="91" t="s">
        <v>375</v>
      </c>
      <c r="U38" s="43">
        <f t="shared" si="2"/>
        <v>22</v>
      </c>
      <c r="V38" s="8" t="s">
        <v>237</v>
      </c>
      <c r="W38" s="8"/>
      <c r="X38" s="8"/>
      <c r="AC38" s="96">
        <f t="shared" si="5"/>
        <v>77</v>
      </c>
      <c r="AD38" s="97" t="s">
        <v>261</v>
      </c>
      <c r="AE38" s="97"/>
      <c r="AF38" s="85"/>
      <c r="AG38" s="59"/>
      <c r="AH38" s="44" t="s">
        <v>349</v>
      </c>
      <c r="AI38" s="8"/>
      <c r="AJ38" s="8"/>
      <c r="AK38" s="8"/>
      <c r="AL38" s="8"/>
      <c r="AM38" s="59"/>
      <c r="AN38" s="44" t="s">
        <v>349</v>
      </c>
      <c r="AO38" s="8"/>
      <c r="AP38" s="8"/>
      <c r="AQ38" s="8"/>
      <c r="AR38" s="8"/>
      <c r="BD38" s="8"/>
      <c r="BE38" s="8"/>
      <c r="BF38" s="8"/>
      <c r="BG38" s="41"/>
      <c r="BH38" s="41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</row>
    <row r="39" spans="1:78" x14ac:dyDescent="0.25">
      <c r="A39" s="25"/>
      <c r="B39" s="91"/>
      <c r="C39" s="91"/>
      <c r="D39" s="91"/>
      <c r="E39" s="91"/>
      <c r="F39" s="91"/>
      <c r="G39" s="91"/>
      <c r="H39" s="91"/>
      <c r="U39" s="43">
        <f>(U38+1)</f>
        <v>23</v>
      </c>
      <c r="V39" s="8" t="s">
        <v>241</v>
      </c>
      <c r="W39" s="8"/>
      <c r="X39" s="8"/>
      <c r="AC39" s="98"/>
      <c r="AD39" s="9"/>
      <c r="AE39" s="9"/>
      <c r="AF39" s="99"/>
      <c r="AG39" s="59">
        <v>30</v>
      </c>
      <c r="AH39" s="54" t="s">
        <v>350</v>
      </c>
      <c r="AI39" s="100"/>
      <c r="AJ39" s="100"/>
      <c r="AK39" s="100"/>
      <c r="AL39" s="100"/>
      <c r="AM39" s="59">
        <v>30</v>
      </c>
      <c r="AN39" s="54" t="s">
        <v>350</v>
      </c>
      <c r="AO39" s="100"/>
      <c r="AP39" s="100"/>
      <c r="AQ39" s="100"/>
      <c r="AR39" s="100"/>
      <c r="BD39" s="8"/>
      <c r="BE39" s="8"/>
      <c r="BF39" s="8"/>
      <c r="BG39" s="41"/>
      <c r="BH39" s="41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</row>
    <row r="40" spans="1:78" x14ac:dyDescent="0.25">
      <c r="A40" s="25" t="s">
        <v>265</v>
      </c>
      <c r="B40" s="18"/>
      <c r="C40" s="18"/>
      <c r="D40" s="18"/>
      <c r="E40" s="25" t="s">
        <v>266</v>
      </c>
      <c r="F40" s="18"/>
      <c r="G40" s="18"/>
      <c r="H40" s="91" t="s">
        <v>267</v>
      </c>
      <c r="I40" s="30" t="s">
        <v>268</v>
      </c>
      <c r="U40" s="43">
        <f t="shared" si="2"/>
        <v>24</v>
      </c>
      <c r="V40" s="8" t="s">
        <v>248</v>
      </c>
      <c r="W40" s="8"/>
      <c r="X40" s="8"/>
      <c r="AC40" s="101" t="s">
        <v>54</v>
      </c>
      <c r="AD40" s="101" t="s">
        <v>309</v>
      </c>
      <c r="AE40" s="10"/>
      <c r="AF40" s="102"/>
      <c r="AG40" s="43">
        <v>31</v>
      </c>
      <c r="AH40" s="44" t="s">
        <v>351</v>
      </c>
      <c r="AI40" s="8"/>
      <c r="AJ40" s="8"/>
      <c r="AK40" s="8"/>
      <c r="AL40" s="8"/>
      <c r="AM40" s="43">
        <v>31</v>
      </c>
      <c r="AN40" s="44" t="s">
        <v>351</v>
      </c>
      <c r="AO40" s="8"/>
      <c r="AP40" s="8"/>
      <c r="AQ40" s="8"/>
      <c r="AR40" s="8"/>
      <c r="BD40" s="8"/>
      <c r="BE40" s="8"/>
      <c r="BF40" s="8"/>
      <c r="BG40" s="41"/>
      <c r="BH40" s="41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</row>
    <row r="41" spans="1:78" x14ac:dyDescent="0.25">
      <c r="A41" s="25"/>
      <c r="B41" s="25"/>
      <c r="C41" s="25"/>
      <c r="D41" s="25"/>
      <c r="E41" s="25"/>
      <c r="F41" s="25"/>
      <c r="G41" s="25"/>
      <c r="H41" s="1"/>
      <c r="I41" s="4"/>
      <c r="J41" s="4"/>
      <c r="K41" s="4"/>
      <c r="U41" s="43">
        <f t="shared" si="2"/>
        <v>25</v>
      </c>
      <c r="V41" s="8" t="s">
        <v>252</v>
      </c>
      <c r="W41" s="8"/>
      <c r="X41" s="8"/>
      <c r="AC41" s="103" t="s">
        <v>54</v>
      </c>
      <c r="AG41" s="43">
        <v>32</v>
      </c>
      <c r="AH41" s="44" t="s">
        <v>352</v>
      </c>
      <c r="AI41" s="8"/>
      <c r="AJ41" s="8"/>
      <c r="AK41" s="8"/>
      <c r="AL41" s="8"/>
      <c r="AM41" s="43">
        <v>32</v>
      </c>
      <c r="AN41" s="44" t="s">
        <v>352</v>
      </c>
      <c r="AO41" s="8"/>
      <c r="AP41" s="8"/>
      <c r="AQ41" s="8"/>
      <c r="AR41" s="8"/>
      <c r="BD41" s="8"/>
      <c r="BE41" s="8"/>
      <c r="BF41" s="8"/>
      <c r="BG41" s="41"/>
      <c r="BH41" s="41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</row>
    <row r="42" spans="1:78" x14ac:dyDescent="0.25">
      <c r="A42" s="1"/>
      <c r="B42" s="1"/>
      <c r="C42" s="1"/>
      <c r="D42" s="1"/>
      <c r="E42" s="1"/>
      <c r="F42" s="1"/>
      <c r="G42" s="1"/>
      <c r="H42" s="29" t="s">
        <v>269</v>
      </c>
      <c r="I42" s="4"/>
      <c r="J42" s="4"/>
      <c r="K42" s="4"/>
      <c r="U42" s="33">
        <f t="shared" si="2"/>
        <v>26</v>
      </c>
      <c r="V42" s="8" t="s">
        <v>270</v>
      </c>
      <c r="W42" s="8"/>
      <c r="X42" s="8"/>
      <c r="AG42" s="43">
        <f>+(AG41+1)</f>
        <v>33</v>
      </c>
      <c r="AH42" s="44" t="s">
        <v>353</v>
      </c>
      <c r="AI42" s="8"/>
      <c r="AJ42" s="8"/>
      <c r="AK42" s="8"/>
      <c r="AL42" s="8"/>
      <c r="AM42" s="43">
        <f>+(AM41+1)</f>
        <v>33</v>
      </c>
      <c r="AN42" s="44" t="s">
        <v>353</v>
      </c>
      <c r="AO42" s="8"/>
      <c r="AP42" s="8"/>
      <c r="AQ42" s="8"/>
      <c r="AR42" s="8"/>
      <c r="BD42" s="8"/>
      <c r="BE42" s="8"/>
      <c r="BF42" s="8"/>
      <c r="BG42" s="41"/>
      <c r="BH42" s="41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</row>
    <row r="43" spans="1:78" x14ac:dyDescent="0.25">
      <c r="A43" s="25" t="s">
        <v>271</v>
      </c>
      <c r="B43" s="16" t="s">
        <v>376</v>
      </c>
      <c r="C43" s="17"/>
      <c r="D43" s="17"/>
      <c r="E43" s="1"/>
      <c r="F43" s="1"/>
      <c r="G43" s="1"/>
      <c r="H43" s="1"/>
      <c r="I43" s="4"/>
      <c r="J43" s="4"/>
      <c r="K43" s="4"/>
      <c r="U43" s="104">
        <v>27</v>
      </c>
      <c r="V43" s="105" t="s">
        <v>273</v>
      </c>
      <c r="W43" s="106"/>
      <c r="X43" s="106"/>
      <c r="AG43" s="59">
        <f>+(AG42+1)</f>
        <v>34</v>
      </c>
      <c r="AH43" s="54" t="s">
        <v>354</v>
      </c>
      <c r="AI43" s="60"/>
      <c r="AJ43" s="60"/>
      <c r="AK43" s="60"/>
      <c r="AL43" s="60"/>
      <c r="AM43" s="59">
        <f>+(AM42+1)</f>
        <v>34</v>
      </c>
      <c r="AN43" s="54" t="s">
        <v>354</v>
      </c>
      <c r="AO43" s="60"/>
      <c r="AP43" s="60"/>
      <c r="AQ43" s="60"/>
      <c r="AR43" s="60"/>
      <c r="BD43" s="8"/>
      <c r="BE43" s="8"/>
      <c r="BF43" s="8"/>
      <c r="BG43" s="41"/>
      <c r="BH43" s="41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</row>
    <row r="44" spans="1:78" x14ac:dyDescent="0.25">
      <c r="A44" s="1"/>
      <c r="B44" s="1"/>
      <c r="C44" s="1"/>
      <c r="D44" s="1"/>
      <c r="E44" s="1"/>
      <c r="F44" s="1"/>
      <c r="G44" s="1"/>
      <c r="H44" s="1"/>
      <c r="U44" s="101"/>
      <c r="V44" s="107" t="s">
        <v>301</v>
      </c>
      <c r="W44" s="10"/>
      <c r="X44" s="10"/>
      <c r="AG44" s="43">
        <f>+(AG43+1)</f>
        <v>35</v>
      </c>
      <c r="AH44" s="44" t="s">
        <v>355</v>
      </c>
      <c r="AI44" s="8"/>
      <c r="AJ44" s="8"/>
      <c r="AK44" s="8"/>
      <c r="AL44" s="8"/>
      <c r="AM44" s="43">
        <f>+(AM43+1)</f>
        <v>35</v>
      </c>
      <c r="AN44" s="44" t="s">
        <v>355</v>
      </c>
      <c r="AO44" s="8"/>
      <c r="AP44" s="8"/>
      <c r="AQ44" s="8"/>
      <c r="AR44" s="8"/>
      <c r="BD44" s="84" t="s">
        <v>272</v>
      </c>
      <c r="BE44" s="8"/>
      <c r="BF44" s="8"/>
      <c r="BG44" s="41"/>
      <c r="BH44" s="41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</row>
    <row r="45" spans="1:78" x14ac:dyDescent="0.25">
      <c r="A45" s="1"/>
      <c r="B45" s="1"/>
      <c r="C45" s="1"/>
      <c r="D45" s="1"/>
      <c r="E45" s="1"/>
      <c r="F45" s="1"/>
      <c r="G45" s="1"/>
      <c r="H45" s="1"/>
      <c r="U45" s="103"/>
      <c r="AG45" s="43">
        <f>+(AG44+1)</f>
        <v>36</v>
      </c>
      <c r="AH45" s="44" t="s">
        <v>356</v>
      </c>
      <c r="AI45" s="8"/>
      <c r="AJ45" s="8"/>
      <c r="AK45" s="8"/>
      <c r="AL45" s="8"/>
      <c r="AM45" s="43">
        <f>+(AM44+1)</f>
        <v>36</v>
      </c>
      <c r="AN45" s="44" t="s">
        <v>356</v>
      </c>
      <c r="AO45" s="8"/>
      <c r="AP45" s="8"/>
      <c r="AQ45" s="8"/>
      <c r="AR45" s="8"/>
      <c r="BD45" s="8"/>
      <c r="BE45" s="8"/>
      <c r="BF45" s="8"/>
      <c r="BG45" s="41"/>
      <c r="BH45" s="41"/>
      <c r="BI45" s="70" t="s">
        <v>54</v>
      </c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</row>
    <row r="46" spans="1:78" x14ac:dyDescent="0.25">
      <c r="A46" s="1"/>
      <c r="B46" s="1"/>
      <c r="C46" s="1"/>
      <c r="D46" s="1"/>
      <c r="E46" s="1"/>
      <c r="F46" s="1"/>
      <c r="G46" s="1"/>
      <c r="H46" s="1"/>
      <c r="U46" s="103"/>
      <c r="AG46" s="43">
        <f>+(AG45+1)</f>
        <v>37</v>
      </c>
      <c r="AH46" s="44" t="s">
        <v>364</v>
      </c>
      <c r="AI46" s="8"/>
      <c r="AJ46" s="8"/>
      <c r="AK46" s="8"/>
      <c r="AL46" s="8"/>
      <c r="AM46" s="43">
        <f>+(AM45+1)</f>
        <v>37</v>
      </c>
      <c r="AN46" s="44" t="s">
        <v>364</v>
      </c>
      <c r="AO46" s="8"/>
      <c r="AP46" s="8"/>
      <c r="AQ46" s="8"/>
      <c r="AR46" s="8"/>
      <c r="BD46" s="97" t="s">
        <v>274</v>
      </c>
      <c r="BE46" s="106"/>
      <c r="BF46" s="106"/>
      <c r="BG46" s="108"/>
      <c r="BH46" s="108"/>
      <c r="BI46" s="9" t="s">
        <v>275</v>
      </c>
      <c r="BJ46" s="11"/>
      <c r="BK46" s="11"/>
      <c r="BL46" s="11"/>
      <c r="BM46" s="11"/>
      <c r="BN46" s="11"/>
      <c r="BO46" s="11"/>
      <c r="BP46" s="11"/>
      <c r="BQ46" s="8"/>
      <c r="BR46" s="8"/>
      <c r="BS46" s="8"/>
      <c r="BT46" s="8"/>
      <c r="BU46" s="8"/>
      <c r="BV46" s="8"/>
      <c r="BW46" s="8"/>
      <c r="BX46" s="8"/>
      <c r="BY46" s="8"/>
    </row>
    <row r="47" spans="1:78" x14ac:dyDescent="0.25">
      <c r="A47" s="1"/>
      <c r="B47" s="1"/>
      <c r="C47" s="2"/>
      <c r="D47" s="1"/>
      <c r="E47" s="21"/>
      <c r="F47" s="1"/>
      <c r="G47" s="1"/>
      <c r="H47" s="1"/>
      <c r="U47" s="103"/>
      <c r="AG47" s="68">
        <v>39</v>
      </c>
      <c r="AH47" s="95" t="s">
        <v>359</v>
      </c>
      <c r="AI47" s="46"/>
      <c r="AJ47" s="46"/>
      <c r="AK47" s="46"/>
      <c r="AL47" s="46"/>
      <c r="AM47" s="68">
        <v>39</v>
      </c>
      <c r="AN47" s="95" t="s">
        <v>359</v>
      </c>
      <c r="AO47" s="46"/>
      <c r="AP47" s="46"/>
      <c r="AQ47" s="46"/>
      <c r="AR47" s="46"/>
      <c r="BD47" s="10"/>
      <c r="BE47" s="10"/>
      <c r="BF47" s="10"/>
      <c r="BG47" s="109"/>
      <c r="BH47" s="109"/>
      <c r="BI47" s="10"/>
      <c r="BJ47" s="10"/>
      <c r="BK47" s="10"/>
      <c r="BL47" s="10"/>
      <c r="BM47" s="10"/>
      <c r="BN47" s="10"/>
      <c r="BO47" s="10"/>
      <c r="BP47" s="10"/>
      <c r="BQ47" s="8"/>
      <c r="BR47" s="8"/>
      <c r="BS47" s="8"/>
      <c r="BT47" s="8"/>
      <c r="BU47" s="8"/>
      <c r="BV47" s="8"/>
      <c r="BW47" s="8"/>
      <c r="BX47" s="8"/>
      <c r="BY47" s="8"/>
    </row>
    <row r="48" spans="1:78" x14ac:dyDescent="0.25">
      <c r="A48" s="1"/>
      <c r="B48" s="1"/>
      <c r="C48" s="1"/>
      <c r="D48" s="1"/>
      <c r="E48" s="1"/>
      <c r="F48" s="1"/>
      <c r="G48" s="1"/>
      <c r="H48" s="1"/>
      <c r="U48" s="103" t="s">
        <v>54</v>
      </c>
      <c r="AG48" s="110"/>
      <c r="AH48" s="111"/>
      <c r="AI48" s="112"/>
      <c r="AJ48" s="112"/>
      <c r="AK48" s="112"/>
      <c r="AL48" s="112"/>
      <c r="AM48" s="110"/>
      <c r="AN48" s="111"/>
      <c r="AO48" s="112"/>
      <c r="AP48" s="112"/>
      <c r="AQ48" s="112"/>
      <c r="AR48" s="112"/>
      <c r="BQ48" s="8"/>
      <c r="BR48" s="8"/>
      <c r="BS48" s="8"/>
      <c r="BT48" s="8"/>
      <c r="BU48" s="8"/>
      <c r="BV48" s="8"/>
      <c r="BW48" s="8"/>
      <c r="BX48" s="8"/>
      <c r="BY48" s="8"/>
      <c r="BZ48" s="3" t="s">
        <v>276</v>
      </c>
    </row>
    <row r="49" spans="1:77" x14ac:dyDescent="0.25">
      <c r="A49" s="1"/>
      <c r="B49" s="1"/>
      <c r="C49" s="1"/>
      <c r="D49" s="1"/>
      <c r="E49" s="1"/>
      <c r="F49" s="1"/>
      <c r="G49" s="1"/>
      <c r="H49" s="1"/>
      <c r="U49" s="103" t="s">
        <v>54</v>
      </c>
      <c r="AG49" s="104">
        <v>40</v>
      </c>
      <c r="AH49" s="113" t="s">
        <v>358</v>
      </c>
      <c r="AI49" s="106"/>
      <c r="AJ49" s="106"/>
      <c r="AK49" s="106"/>
      <c r="AL49" s="86"/>
      <c r="AM49" s="104">
        <v>40</v>
      </c>
      <c r="AN49" s="113" t="s">
        <v>358</v>
      </c>
      <c r="AO49" s="106"/>
      <c r="AP49" s="106"/>
      <c r="AQ49" s="106"/>
      <c r="AR49" s="86"/>
      <c r="BD49" s="3" t="s">
        <v>277</v>
      </c>
      <c r="BI49" s="30" t="s">
        <v>377</v>
      </c>
      <c r="BQ49" s="8"/>
      <c r="BR49" s="8"/>
      <c r="BS49" s="8"/>
      <c r="BT49" s="8"/>
      <c r="BU49" s="8"/>
      <c r="BV49" s="8"/>
      <c r="BW49" s="8"/>
      <c r="BX49" s="8"/>
      <c r="BY49" s="8"/>
    </row>
    <row r="50" spans="1:77" x14ac:dyDescent="0.25">
      <c r="H50" s="1"/>
      <c r="U50" s="103" t="s">
        <v>54</v>
      </c>
      <c r="AG50" s="101"/>
      <c r="AH50" s="114" t="s">
        <v>362</v>
      </c>
      <c r="AI50" s="10"/>
      <c r="AJ50" s="10"/>
      <c r="AK50" s="10"/>
      <c r="AL50" s="88"/>
      <c r="AM50" s="101"/>
      <c r="AN50" s="114" t="s">
        <v>362</v>
      </c>
      <c r="AO50" s="10"/>
      <c r="AP50" s="10"/>
      <c r="AQ50" s="10"/>
      <c r="AR50" s="88"/>
      <c r="BD50" s="3" t="s">
        <v>378</v>
      </c>
      <c r="BI50" s="3" t="s">
        <v>378</v>
      </c>
      <c r="BQ50" s="8"/>
      <c r="BR50" s="8"/>
      <c r="BS50" s="8"/>
      <c r="BT50" s="8"/>
      <c r="BU50" s="8"/>
      <c r="BV50" s="8"/>
      <c r="BW50" s="8"/>
      <c r="BX50" s="8"/>
      <c r="BY50" s="8"/>
    </row>
    <row r="51" spans="1:77" x14ac:dyDescent="0.25">
      <c r="F51" s="23" t="s">
        <v>278</v>
      </c>
      <c r="G51" s="29">
        <f>D6</f>
        <v>2024</v>
      </c>
      <c r="H51" s="1"/>
      <c r="AG51" s="43">
        <v>41</v>
      </c>
      <c r="AH51" s="44" t="s">
        <v>314</v>
      </c>
      <c r="AI51" s="8"/>
      <c r="AJ51" s="8"/>
      <c r="AK51" s="8"/>
      <c r="AL51" s="8"/>
      <c r="AM51" s="43">
        <v>41</v>
      </c>
      <c r="AN51" s="44" t="s">
        <v>314</v>
      </c>
      <c r="AO51" s="8"/>
      <c r="AP51" s="8"/>
      <c r="AQ51" s="8"/>
      <c r="AR51" s="8"/>
      <c r="BQ51" s="8"/>
      <c r="BR51" s="8"/>
      <c r="BS51" s="8"/>
      <c r="BT51" s="8"/>
      <c r="BU51" s="96" t="s">
        <v>280</v>
      </c>
      <c r="BV51" s="106"/>
      <c r="BW51" s="106"/>
      <c r="BX51" s="106"/>
      <c r="BY51" s="106"/>
    </row>
    <row r="52" spans="1:77" x14ac:dyDescent="0.25">
      <c r="H52" s="1"/>
      <c r="AG52" s="33">
        <v>42</v>
      </c>
      <c r="AH52" s="40" t="s">
        <v>341</v>
      </c>
      <c r="AI52" s="57"/>
      <c r="AJ52" s="57"/>
      <c r="AK52" s="57"/>
      <c r="AL52" s="57"/>
      <c r="AM52" s="33">
        <v>42</v>
      </c>
      <c r="AN52" s="40" t="s">
        <v>341</v>
      </c>
      <c r="AO52" s="57"/>
      <c r="AP52" s="57"/>
      <c r="AQ52" s="57"/>
      <c r="AR52" s="57"/>
      <c r="BQ52" s="97" t="s">
        <v>279</v>
      </c>
      <c r="BR52" s="106"/>
      <c r="BS52" s="106"/>
      <c r="BT52" s="106"/>
      <c r="BU52" s="11"/>
      <c r="BV52" s="11"/>
      <c r="BW52" s="11"/>
      <c r="BX52" s="11"/>
      <c r="BY52" s="11"/>
    </row>
    <row r="53" spans="1:77" x14ac:dyDescent="0.25">
      <c r="H53" s="1"/>
      <c r="AG53" s="110">
        <v>44</v>
      </c>
      <c r="AH53" s="40" t="s">
        <v>361</v>
      </c>
      <c r="AI53" s="57"/>
      <c r="AJ53" s="57"/>
      <c r="AK53" s="57"/>
      <c r="AL53" s="57"/>
      <c r="AM53" s="110">
        <v>44</v>
      </c>
      <c r="AN53" s="40" t="s">
        <v>361</v>
      </c>
      <c r="AO53" s="57"/>
      <c r="AP53" s="57"/>
      <c r="AQ53" s="57"/>
      <c r="AR53" s="57"/>
    </row>
    <row r="54" spans="1:77" x14ac:dyDescent="0.25">
      <c r="AG54" s="104">
        <v>45</v>
      </c>
      <c r="AH54" s="113" t="s">
        <v>360</v>
      </c>
      <c r="AI54" s="106"/>
      <c r="AJ54" s="106"/>
      <c r="AK54" s="106"/>
      <c r="AL54" s="86"/>
      <c r="AM54" s="104">
        <v>45</v>
      </c>
      <c r="AN54" s="113" t="s">
        <v>360</v>
      </c>
      <c r="AO54" s="106"/>
      <c r="AP54" s="106"/>
      <c r="AQ54" s="106"/>
      <c r="AR54" s="86"/>
    </row>
    <row r="55" spans="1:77" ht="15" thickBot="1" x14ac:dyDescent="0.3">
      <c r="AG55" s="115"/>
      <c r="AH55" s="116" t="s">
        <v>363</v>
      </c>
      <c r="AI55" s="117"/>
      <c r="AJ55" s="117"/>
      <c r="AK55" s="117"/>
      <c r="AL55" s="118"/>
      <c r="AM55" s="115"/>
      <c r="AN55" s="116" t="s">
        <v>363</v>
      </c>
      <c r="AO55" s="117"/>
      <c r="AP55" s="117"/>
      <c r="AQ55" s="117"/>
      <c r="AR55" s="118"/>
    </row>
    <row r="56" spans="1:77" x14ac:dyDescent="0.25">
      <c r="AG56" s="119"/>
      <c r="AH56" s="120"/>
      <c r="AI56" s="6"/>
      <c r="AJ56" s="6"/>
      <c r="AK56" s="6"/>
      <c r="AL56" s="6"/>
      <c r="AM56" s="119"/>
      <c r="AN56" s="120"/>
      <c r="AO56" s="121"/>
      <c r="AP56" s="121"/>
      <c r="AQ56" s="121"/>
      <c r="AR56" s="121"/>
    </row>
    <row r="57" spans="1:77" x14ac:dyDescent="0.25">
      <c r="AG57" s="119"/>
      <c r="AH57" s="91"/>
      <c r="AI57" s="122"/>
      <c r="AJ57" s="121"/>
      <c r="AK57" s="121"/>
      <c r="AL57" s="121"/>
      <c r="AM57" s="119"/>
      <c r="AN57" s="120"/>
      <c r="AO57" s="121"/>
      <c r="AP57" s="121"/>
      <c r="AQ57" s="121"/>
      <c r="AR57" s="121"/>
    </row>
    <row r="58" spans="1:77" x14ac:dyDescent="0.25">
      <c r="AG58" s="119"/>
      <c r="AH58" s="91"/>
      <c r="AI58" s="121"/>
      <c r="AJ58" s="121"/>
      <c r="AK58" s="121"/>
      <c r="AL58" s="121"/>
      <c r="AM58" s="119"/>
      <c r="AN58" s="120"/>
      <c r="AO58" s="121"/>
      <c r="AP58" s="121"/>
      <c r="AQ58" s="121"/>
      <c r="AR58" s="121"/>
    </row>
    <row r="59" spans="1:77" x14ac:dyDescent="0.25">
      <c r="AG59" s="119"/>
      <c r="AH59" s="91"/>
      <c r="AI59" s="6"/>
      <c r="AJ59" s="6"/>
      <c r="AK59" s="6"/>
      <c r="AL59" s="6"/>
      <c r="AM59" s="119"/>
      <c r="AN59" s="120"/>
      <c r="AO59" s="122"/>
      <c r="AP59" s="121"/>
      <c r="AQ59" s="121"/>
      <c r="AR59" s="121"/>
    </row>
    <row r="60" spans="1:77" x14ac:dyDescent="0.25">
      <c r="AG60" s="119"/>
      <c r="AH60" s="91"/>
      <c r="AI60" s="6"/>
      <c r="AJ60" s="6"/>
      <c r="AK60" s="6"/>
      <c r="AL60" s="6"/>
      <c r="AM60" s="119"/>
      <c r="AN60" s="120"/>
      <c r="AO60" s="123"/>
      <c r="AP60" s="121"/>
      <c r="AQ60" s="121"/>
      <c r="AR60" s="121"/>
    </row>
    <row r="61" spans="1:77" x14ac:dyDescent="0.25">
      <c r="AG61" s="119"/>
      <c r="AH61" s="91"/>
      <c r="AI61" s="6"/>
      <c r="AJ61" s="6"/>
      <c r="AK61" s="6"/>
      <c r="AL61" s="6"/>
      <c r="AM61" s="119"/>
      <c r="AN61" s="120"/>
      <c r="AO61" s="121"/>
      <c r="AP61" s="121"/>
      <c r="AQ61" s="121"/>
      <c r="AR61" s="121"/>
    </row>
    <row r="62" spans="1:77" x14ac:dyDescent="0.25">
      <c r="AG62" s="119"/>
      <c r="AH62" s="91"/>
      <c r="AI62" s="6"/>
      <c r="AJ62" s="6"/>
      <c r="AK62" s="6"/>
      <c r="AL62" s="6"/>
      <c r="AM62" s="119"/>
      <c r="AN62" s="120"/>
      <c r="AO62" s="121"/>
      <c r="AP62" s="121"/>
      <c r="AQ62" s="121"/>
      <c r="AR62" s="121"/>
    </row>
    <row r="63" spans="1:77" x14ac:dyDescent="0.25">
      <c r="AG63" s="6"/>
      <c r="AH63" s="91"/>
      <c r="AI63" s="6"/>
      <c r="AJ63" s="6"/>
      <c r="AK63" s="6"/>
      <c r="AL63" s="6"/>
      <c r="AM63" s="119"/>
      <c r="AN63" s="120"/>
      <c r="AO63" s="121"/>
      <c r="AP63" s="121"/>
      <c r="AQ63" s="121"/>
      <c r="AR63" s="121"/>
    </row>
    <row r="64" spans="1:77" x14ac:dyDescent="0.25">
      <c r="AG64" s="6"/>
      <c r="AH64" s="91"/>
      <c r="AI64" s="6"/>
      <c r="AJ64" s="6"/>
      <c r="AK64" s="6"/>
      <c r="AL64" s="6"/>
      <c r="AM64" s="119"/>
      <c r="AN64" s="120"/>
      <c r="AO64" s="121"/>
      <c r="AP64" s="121"/>
      <c r="AQ64" s="121"/>
      <c r="AR64" s="121"/>
    </row>
    <row r="65" spans="33:44" x14ac:dyDescent="0.25">
      <c r="AG65" s="6"/>
      <c r="AH65" s="91"/>
      <c r="AI65" s="6"/>
      <c r="AJ65" s="6"/>
      <c r="AK65" s="6"/>
      <c r="AL65" s="6"/>
      <c r="AM65" s="119"/>
      <c r="AN65" s="120"/>
      <c r="AO65" s="6"/>
      <c r="AP65" s="6"/>
      <c r="AQ65" s="6"/>
      <c r="AR65" s="6"/>
    </row>
    <row r="66" spans="33:44" x14ac:dyDescent="0.25">
      <c r="AG66" s="6"/>
      <c r="AH66" s="91"/>
      <c r="AI66" s="6"/>
      <c r="AJ66" s="6"/>
      <c r="AK66" s="6"/>
      <c r="AL66" s="6"/>
      <c r="AM66" s="119"/>
      <c r="AN66" s="120"/>
      <c r="AO66" s="122"/>
      <c r="AP66" s="121"/>
      <c r="AQ66" s="121"/>
      <c r="AR66" s="121"/>
    </row>
    <row r="67" spans="33:44" x14ac:dyDescent="0.25">
      <c r="AG67" s="6"/>
      <c r="AH67" s="91"/>
      <c r="AI67" s="6"/>
      <c r="AJ67" s="6"/>
      <c r="AK67" s="6"/>
      <c r="AL67" s="6"/>
      <c r="AM67" s="119"/>
      <c r="AN67" s="120"/>
      <c r="AO67" s="121"/>
      <c r="AP67" s="121"/>
      <c r="AQ67" s="121"/>
      <c r="AR67" s="121"/>
    </row>
    <row r="68" spans="33:44" x14ac:dyDescent="0.25">
      <c r="AG68" s="6"/>
      <c r="AH68" s="91"/>
      <c r="AI68" s="6"/>
      <c r="AJ68" s="6"/>
      <c r="AK68" s="6"/>
      <c r="AL68" s="6"/>
      <c r="AM68" s="119"/>
      <c r="AN68" s="91"/>
      <c r="AO68" s="6"/>
      <c r="AP68" s="6"/>
      <c r="AQ68" s="6"/>
      <c r="AR68" s="6"/>
    </row>
    <row r="69" spans="33:44" x14ac:dyDescent="0.25">
      <c r="AG69" s="6"/>
      <c r="AH69" s="91"/>
      <c r="AI69" s="6"/>
      <c r="AJ69" s="6"/>
      <c r="AK69" s="6"/>
      <c r="AL69" s="6"/>
      <c r="AM69" s="119"/>
      <c r="AN69" s="91"/>
      <c r="AO69" s="6"/>
      <c r="AP69" s="6"/>
      <c r="AQ69" s="6"/>
      <c r="AR69" s="6"/>
    </row>
    <row r="70" spans="33:44" x14ac:dyDescent="0.25">
      <c r="AG70" s="6"/>
      <c r="AH70" s="91"/>
      <c r="AI70" s="6"/>
      <c r="AJ70" s="6"/>
      <c r="AK70" s="6"/>
      <c r="AL70" s="6"/>
      <c r="AM70" s="119"/>
      <c r="AN70" s="91"/>
      <c r="AO70" s="6"/>
      <c r="AP70" s="6"/>
      <c r="AQ70" s="6"/>
      <c r="AR70" s="6"/>
    </row>
    <row r="71" spans="33:44" x14ac:dyDescent="0.25">
      <c r="AG71" s="6"/>
      <c r="AH71" s="91"/>
      <c r="AI71" s="6"/>
      <c r="AJ71" s="6"/>
      <c r="AK71" s="6"/>
      <c r="AL71" s="6"/>
      <c r="AM71" s="119"/>
      <c r="AN71" s="91"/>
      <c r="AO71" s="6"/>
      <c r="AP71" s="6"/>
      <c r="AQ71" s="6"/>
      <c r="AR71" s="6"/>
    </row>
    <row r="72" spans="33:44" x14ac:dyDescent="0.25">
      <c r="AG72" s="6"/>
      <c r="AH72" s="91"/>
      <c r="AI72" s="6"/>
      <c r="AJ72" s="6"/>
      <c r="AK72" s="6"/>
      <c r="AL72" s="6"/>
      <c r="AM72" s="6"/>
      <c r="AN72" s="91"/>
      <c r="AO72" s="6"/>
      <c r="AP72" s="6"/>
      <c r="AQ72" s="6"/>
      <c r="AR72" s="6"/>
    </row>
    <row r="73" spans="33:44" x14ac:dyDescent="0.25">
      <c r="AG73" s="6"/>
      <c r="AH73" s="91"/>
      <c r="AI73" s="6"/>
      <c r="AJ73" s="6"/>
      <c r="AK73" s="6"/>
      <c r="AL73" s="6"/>
      <c r="AM73" s="6"/>
      <c r="AN73" s="91"/>
      <c r="AO73" s="6"/>
      <c r="AP73" s="6"/>
      <c r="AQ73" s="6"/>
      <c r="AR73" s="6"/>
    </row>
    <row r="74" spans="33:44" x14ac:dyDescent="0.25">
      <c r="AG74" s="6"/>
      <c r="AH74" s="91"/>
      <c r="AI74" s="6"/>
      <c r="AJ74" s="6"/>
      <c r="AK74" s="6"/>
      <c r="AL74" s="6"/>
      <c r="AM74" s="6"/>
      <c r="AN74" s="91"/>
      <c r="AO74" s="6"/>
      <c r="AP74" s="6"/>
      <c r="AQ74" s="6"/>
      <c r="AR74" s="6"/>
    </row>
    <row r="75" spans="33:44" x14ac:dyDescent="0.25">
      <c r="AG75" s="6"/>
      <c r="AH75" s="91"/>
      <c r="AI75" s="6"/>
      <c r="AJ75" s="6"/>
      <c r="AK75" s="6"/>
      <c r="AL75" s="6"/>
      <c r="AM75" s="6"/>
      <c r="AN75" s="91"/>
      <c r="AO75" s="6"/>
      <c r="AP75" s="6"/>
      <c r="AQ75" s="6"/>
      <c r="AR75" s="6"/>
    </row>
    <row r="76" spans="33:44" x14ac:dyDescent="0.25">
      <c r="AG76" s="6"/>
      <c r="AH76" s="91"/>
      <c r="AI76" s="6"/>
      <c r="AJ76" s="6"/>
      <c r="AK76" s="6"/>
      <c r="AL76" s="6"/>
      <c r="AM76" s="6"/>
      <c r="AN76" s="91"/>
      <c r="AO76" s="6"/>
      <c r="AP76" s="6"/>
      <c r="AQ76" s="6"/>
      <c r="AR76" s="6"/>
    </row>
    <row r="77" spans="33:44" x14ac:dyDescent="0.25">
      <c r="AG77" s="6"/>
      <c r="AH77" s="91"/>
      <c r="AI77" s="6"/>
      <c r="AJ77" s="6"/>
      <c r="AK77" s="6"/>
      <c r="AL77" s="6"/>
      <c r="AM77" s="6"/>
      <c r="AN77" s="91"/>
      <c r="AO77" s="6"/>
      <c r="AP77" s="6"/>
      <c r="AQ77" s="6"/>
      <c r="AR77" s="6"/>
    </row>
    <row r="78" spans="33:44" x14ac:dyDescent="0.25">
      <c r="AG78" s="6"/>
      <c r="AH78" s="91"/>
      <c r="AI78" s="6"/>
      <c r="AJ78" s="6"/>
      <c r="AK78" s="6"/>
      <c r="AL78" s="6"/>
      <c r="AM78" s="6"/>
      <c r="AN78" s="6"/>
      <c r="AO78" s="6"/>
      <c r="AP78" s="6"/>
      <c r="AQ78" s="6"/>
      <c r="AR78" s="6"/>
    </row>
    <row r="79" spans="33:44" x14ac:dyDescent="0.25">
      <c r="AG79" s="6"/>
      <c r="AH79" s="91"/>
      <c r="AI79" s="6"/>
      <c r="AJ79" s="6"/>
      <c r="AK79" s="6"/>
      <c r="AL79" s="6"/>
      <c r="AM79" s="6"/>
      <c r="AN79" s="6"/>
      <c r="AO79" s="6"/>
      <c r="AP79" s="6"/>
      <c r="AQ79" s="6"/>
      <c r="AR79" s="6"/>
    </row>
    <row r="80" spans="33:44" x14ac:dyDescent="0.25">
      <c r="AG80" s="6"/>
      <c r="AH80" s="91"/>
      <c r="AI80" s="6"/>
      <c r="AJ80" s="6"/>
      <c r="AK80" s="6"/>
      <c r="AL80" s="6"/>
      <c r="AM80" s="6"/>
      <c r="AN80" s="6"/>
      <c r="AO80" s="6"/>
      <c r="AP80" s="6"/>
      <c r="AQ80" s="6"/>
      <c r="AR80" s="6"/>
    </row>
    <row r="81" spans="33:44" x14ac:dyDescent="0.25">
      <c r="AG81" s="6"/>
      <c r="AH81" s="91"/>
      <c r="AI81" s="6"/>
      <c r="AJ81" s="6"/>
      <c r="AK81" s="6"/>
      <c r="AL81" s="6"/>
      <c r="AM81" s="6"/>
      <c r="AN81" s="6"/>
      <c r="AO81" s="6"/>
      <c r="AP81" s="6"/>
      <c r="AQ81" s="6"/>
      <c r="AR81" s="6"/>
    </row>
    <row r="82" spans="33:44" x14ac:dyDescent="0.25">
      <c r="AG82" s="6"/>
      <c r="AH82" s="91"/>
      <c r="AI82" s="6"/>
      <c r="AJ82" s="6"/>
      <c r="AK82" s="6"/>
      <c r="AL82" s="6"/>
      <c r="AM82" s="6"/>
      <c r="AN82" s="6"/>
      <c r="AO82" s="6"/>
      <c r="AP82" s="6"/>
      <c r="AQ82" s="6"/>
      <c r="AR82" s="6"/>
    </row>
    <row r="83" spans="33:44" x14ac:dyDescent="0.25">
      <c r="AG83" s="6"/>
      <c r="AH83" s="91"/>
      <c r="AI83" s="6"/>
      <c r="AJ83" s="6"/>
      <c r="AK83" s="6"/>
      <c r="AL83" s="6"/>
      <c r="AM83" s="6"/>
      <c r="AN83" s="6"/>
      <c r="AO83" s="6"/>
      <c r="AP83" s="6"/>
      <c r="AQ83" s="6"/>
      <c r="AR83" s="6"/>
    </row>
    <row r="84" spans="33:44" x14ac:dyDescent="0.25">
      <c r="AG84" s="6"/>
      <c r="AH84" s="91"/>
      <c r="AI84" s="6"/>
      <c r="AJ84" s="6"/>
      <c r="AK84" s="6"/>
      <c r="AL84" s="6"/>
      <c r="AM84" s="6"/>
      <c r="AN84" s="6"/>
      <c r="AO84" s="6"/>
      <c r="AP84" s="6"/>
      <c r="AQ84" s="6"/>
      <c r="AR84" s="6"/>
    </row>
    <row r="85" spans="33:44" x14ac:dyDescent="0.25">
      <c r="AG85" s="6"/>
      <c r="AH85" s="91"/>
      <c r="AI85" s="6"/>
      <c r="AJ85" s="6"/>
      <c r="AK85" s="6"/>
      <c r="AL85" s="6"/>
      <c r="AM85" s="6"/>
      <c r="AN85" s="6"/>
      <c r="AO85" s="6"/>
      <c r="AP85" s="6"/>
      <c r="AQ85" s="6"/>
      <c r="AR85" s="6"/>
    </row>
    <row r="86" spans="33:44" x14ac:dyDescent="0.25">
      <c r="AG86" s="6"/>
      <c r="AH86" s="91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spans="33:44" x14ac:dyDescent="0.25">
      <c r="AG87" s="6"/>
      <c r="AH87" s="91"/>
      <c r="AI87" s="6"/>
      <c r="AJ87" s="6"/>
      <c r="AK87" s="6"/>
      <c r="AL87" s="6"/>
      <c r="AM87" s="6"/>
      <c r="AN87" s="6"/>
      <c r="AO87" s="6"/>
      <c r="AP87" s="6"/>
      <c r="AQ87" s="6"/>
      <c r="AR87" s="6"/>
    </row>
    <row r="88" spans="33:44" x14ac:dyDescent="0.25">
      <c r="AG88" s="6"/>
      <c r="AH88" s="91"/>
      <c r="AI88" s="6"/>
      <c r="AJ88" s="6"/>
      <c r="AK88" s="6"/>
      <c r="AL88" s="6"/>
      <c r="AM88" s="6"/>
      <c r="AN88" s="6"/>
      <c r="AO88" s="6"/>
      <c r="AP88" s="6"/>
      <c r="AQ88" s="6"/>
      <c r="AR88" s="6"/>
    </row>
    <row r="89" spans="33:44" x14ac:dyDescent="0.25">
      <c r="AG89" s="6"/>
      <c r="AH89" s="91"/>
      <c r="AI89" s="6"/>
      <c r="AJ89" s="6"/>
      <c r="AK89" s="6"/>
      <c r="AL89" s="6"/>
      <c r="AM89" s="6"/>
      <c r="AN89" s="6"/>
      <c r="AO89" s="6"/>
      <c r="AP89" s="6"/>
      <c r="AQ89" s="6"/>
      <c r="AR89" s="6"/>
    </row>
    <row r="90" spans="33:44" x14ac:dyDescent="0.25">
      <c r="AG90" s="6"/>
      <c r="AH90" s="91"/>
      <c r="AI90" s="6"/>
      <c r="AJ90" s="6"/>
      <c r="AK90" s="6"/>
      <c r="AL90" s="6"/>
      <c r="AM90" s="6"/>
      <c r="AN90" s="6"/>
      <c r="AO90" s="6"/>
      <c r="AP90" s="6"/>
      <c r="AQ90" s="6"/>
      <c r="AR90" s="6"/>
    </row>
    <row r="91" spans="33:44" x14ac:dyDescent="0.25">
      <c r="AG91" s="6"/>
      <c r="AH91" s="91"/>
      <c r="AI91" s="6"/>
      <c r="AJ91" s="6"/>
      <c r="AK91" s="6"/>
      <c r="AL91" s="6"/>
      <c r="AM91" s="6"/>
      <c r="AN91" s="6"/>
      <c r="AO91" s="6"/>
      <c r="AP91" s="6"/>
      <c r="AQ91" s="6"/>
      <c r="AR91" s="6"/>
    </row>
    <row r="92" spans="33:44" x14ac:dyDescent="0.25">
      <c r="AG92" s="6"/>
      <c r="AH92" s="91"/>
      <c r="AI92" s="6"/>
      <c r="AJ92" s="6"/>
      <c r="AK92" s="6"/>
      <c r="AL92" s="6"/>
      <c r="AM92" s="6"/>
      <c r="AN92" s="6"/>
      <c r="AO92" s="6"/>
      <c r="AP92" s="6"/>
      <c r="AQ92" s="6"/>
      <c r="AR92" s="6"/>
    </row>
    <row r="93" spans="33:44" x14ac:dyDescent="0.25">
      <c r="AG93" s="6"/>
      <c r="AH93" s="91"/>
      <c r="AI93" s="6"/>
      <c r="AJ93" s="6"/>
      <c r="AK93" s="6"/>
      <c r="AL93" s="6"/>
      <c r="AM93" s="6"/>
      <c r="AN93" s="6"/>
      <c r="AO93" s="6"/>
      <c r="AP93" s="6"/>
      <c r="AQ93" s="6"/>
      <c r="AR93" s="6"/>
    </row>
    <row r="94" spans="33:44" x14ac:dyDescent="0.25">
      <c r="AG94" s="6"/>
      <c r="AH94" s="91"/>
      <c r="AI94" s="6"/>
      <c r="AJ94" s="6"/>
      <c r="AK94" s="6"/>
      <c r="AL94" s="6"/>
      <c r="AM94" s="6"/>
      <c r="AN94" s="6"/>
      <c r="AO94" s="6"/>
      <c r="AP94" s="6"/>
      <c r="AQ94" s="6"/>
      <c r="AR94" s="6"/>
    </row>
    <row r="95" spans="33:44" x14ac:dyDescent="0.25">
      <c r="AG95" s="6"/>
      <c r="AH95" s="91"/>
      <c r="AI95" s="6"/>
      <c r="AJ95" s="6"/>
      <c r="AK95" s="6"/>
      <c r="AL95" s="6"/>
      <c r="AM95" s="6"/>
      <c r="AN95" s="6"/>
      <c r="AO95" s="6"/>
      <c r="AP95" s="6"/>
      <c r="AQ95" s="6"/>
      <c r="AR95" s="6"/>
    </row>
    <row r="96" spans="33:44" x14ac:dyDescent="0.25">
      <c r="AG96" s="6"/>
      <c r="AH96" s="91"/>
      <c r="AI96" s="6"/>
      <c r="AJ96" s="6"/>
      <c r="AK96" s="6"/>
      <c r="AL96" s="6"/>
      <c r="AM96" s="6"/>
      <c r="AN96" s="6"/>
      <c r="AO96" s="6"/>
      <c r="AP96" s="6"/>
      <c r="AQ96" s="6"/>
      <c r="AR96" s="6"/>
    </row>
    <row r="97" spans="33:44" x14ac:dyDescent="0.25">
      <c r="AG97" s="6"/>
      <c r="AH97" s="91"/>
      <c r="AI97" s="6"/>
      <c r="AJ97" s="6"/>
      <c r="AK97" s="6"/>
      <c r="AL97" s="6"/>
      <c r="AM97" s="6"/>
      <c r="AN97" s="6"/>
      <c r="AO97" s="6"/>
      <c r="AP97" s="6"/>
      <c r="AQ97" s="6"/>
      <c r="AR97" s="6"/>
    </row>
    <row r="98" spans="33:44" x14ac:dyDescent="0.25">
      <c r="AG98" s="6"/>
      <c r="AH98" s="91"/>
      <c r="AI98" s="6"/>
      <c r="AJ98" s="6"/>
      <c r="AK98" s="6"/>
      <c r="AL98" s="6"/>
      <c r="AM98" s="6"/>
      <c r="AN98" s="6"/>
      <c r="AO98" s="6"/>
      <c r="AP98" s="6"/>
      <c r="AQ98" s="6"/>
      <c r="AR98" s="6"/>
    </row>
    <row r="99" spans="33:44" x14ac:dyDescent="0.25">
      <c r="AG99" s="6"/>
      <c r="AH99" s="91"/>
      <c r="AI99" s="6"/>
      <c r="AJ99" s="6"/>
      <c r="AK99" s="6"/>
      <c r="AL99" s="6"/>
      <c r="AM99" s="6"/>
      <c r="AN99" s="6"/>
      <c r="AO99" s="6"/>
      <c r="AP99" s="6"/>
      <c r="AQ99" s="6"/>
      <c r="AR99" s="6"/>
    </row>
    <row r="100" spans="33:44" x14ac:dyDescent="0.25">
      <c r="AG100" s="6"/>
      <c r="AH100" s="91"/>
      <c r="AI100" s="6"/>
      <c r="AJ100" s="6"/>
      <c r="AK100" s="6"/>
      <c r="AL100" s="6"/>
      <c r="AM100" s="6"/>
      <c r="AN100" s="6"/>
      <c r="AO100" s="6"/>
      <c r="AP100" s="6"/>
      <c r="AQ100" s="6"/>
      <c r="AR100" s="6"/>
    </row>
    <row r="101" spans="33:44" x14ac:dyDescent="0.25">
      <c r="AG101" s="6"/>
      <c r="AH101" s="91"/>
      <c r="AI101" s="6"/>
      <c r="AJ101" s="6"/>
      <c r="AK101" s="6"/>
      <c r="AL101" s="6"/>
      <c r="AM101" s="6"/>
      <c r="AN101" s="6"/>
      <c r="AO101" s="6"/>
      <c r="AP101" s="6"/>
      <c r="AQ101" s="6"/>
      <c r="AR101" s="6"/>
    </row>
    <row r="102" spans="33:44" x14ac:dyDescent="0.25">
      <c r="AG102" s="6"/>
      <c r="AH102" s="91"/>
      <c r="AI102" s="6"/>
      <c r="AJ102" s="6"/>
      <c r="AK102" s="6"/>
      <c r="AL102" s="6"/>
      <c r="AM102" s="6"/>
      <c r="AN102" s="6"/>
      <c r="AO102" s="6"/>
      <c r="AP102" s="6"/>
      <c r="AQ102" s="6"/>
      <c r="AR102" s="6"/>
    </row>
    <row r="103" spans="33:44" x14ac:dyDescent="0.25">
      <c r="AG103" s="6"/>
      <c r="AH103" s="91"/>
      <c r="AI103" s="6"/>
      <c r="AJ103" s="6"/>
      <c r="AK103" s="6"/>
      <c r="AL103" s="6"/>
      <c r="AM103" s="6"/>
      <c r="AN103" s="6"/>
      <c r="AO103" s="6"/>
      <c r="AP103" s="6"/>
      <c r="AQ103" s="6"/>
      <c r="AR103" s="6"/>
    </row>
    <row r="104" spans="33:44" x14ac:dyDescent="0.25">
      <c r="AG104" s="6"/>
      <c r="AH104" s="91"/>
      <c r="AI104" s="6"/>
      <c r="AJ104" s="6"/>
      <c r="AK104" s="6"/>
      <c r="AL104" s="6"/>
      <c r="AM104" s="6"/>
      <c r="AN104" s="6"/>
      <c r="AO104" s="6"/>
      <c r="AP104" s="6"/>
      <c r="AQ104" s="6"/>
      <c r="AR104" s="6"/>
    </row>
    <row r="105" spans="33:44" x14ac:dyDescent="0.25">
      <c r="AG105" s="6"/>
      <c r="AH105" s="91"/>
      <c r="AI105" s="6"/>
      <c r="AJ105" s="6"/>
      <c r="AK105" s="6"/>
      <c r="AL105" s="6"/>
      <c r="AM105" s="6"/>
      <c r="AN105" s="6"/>
      <c r="AO105" s="6"/>
      <c r="AP105" s="6"/>
      <c r="AQ105" s="6"/>
      <c r="AR105" s="6"/>
    </row>
    <row r="106" spans="33:44" x14ac:dyDescent="0.25">
      <c r="AG106" s="6"/>
      <c r="AH106" s="91"/>
      <c r="AI106" s="6"/>
      <c r="AJ106" s="6"/>
      <c r="AK106" s="6"/>
      <c r="AL106" s="6"/>
      <c r="AM106" s="6"/>
      <c r="AN106" s="6"/>
      <c r="AO106" s="6"/>
      <c r="AP106" s="6"/>
      <c r="AQ106" s="6"/>
      <c r="AR106" s="6"/>
    </row>
    <row r="107" spans="33:44" x14ac:dyDescent="0.25">
      <c r="AG107" s="6"/>
      <c r="AH107" s="91"/>
      <c r="AI107" s="6"/>
      <c r="AJ107" s="6"/>
      <c r="AK107" s="6"/>
      <c r="AL107" s="6"/>
      <c r="AM107" s="6"/>
      <c r="AN107" s="6"/>
      <c r="AO107" s="6"/>
      <c r="AP107" s="6"/>
      <c r="AQ107" s="6"/>
      <c r="AR107" s="6"/>
    </row>
    <row r="108" spans="33:44" x14ac:dyDescent="0.25">
      <c r="AG108" s="6"/>
      <c r="AH108" s="91"/>
      <c r="AI108" s="6"/>
      <c r="AJ108" s="6"/>
      <c r="AK108" s="6"/>
      <c r="AL108" s="6"/>
      <c r="AM108" s="6"/>
      <c r="AN108" s="6"/>
      <c r="AO108" s="6"/>
      <c r="AP108" s="6"/>
      <c r="AQ108" s="6"/>
      <c r="AR108" s="6"/>
    </row>
    <row r="109" spans="33:44" x14ac:dyDescent="0.25">
      <c r="AG109" s="6"/>
      <c r="AH109" s="91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spans="33:44" x14ac:dyDescent="0.25">
      <c r="AG110" s="6"/>
      <c r="AH110" s="91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33:44" x14ac:dyDescent="0.25">
      <c r="AG111" s="6"/>
      <c r="AH111" s="91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  <row r="112" spans="33:44" x14ac:dyDescent="0.25">
      <c r="AG112" s="6"/>
      <c r="AH112" s="91"/>
      <c r="AI112" s="6"/>
      <c r="AJ112" s="6"/>
      <c r="AK112" s="6"/>
      <c r="AL112" s="6"/>
      <c r="AM112" s="6"/>
      <c r="AN112" s="6"/>
      <c r="AO112" s="6"/>
      <c r="AP112" s="6"/>
      <c r="AQ112" s="6"/>
      <c r="AR112" s="6"/>
    </row>
    <row r="113" spans="33:44" x14ac:dyDescent="0.25">
      <c r="AG113" s="6"/>
      <c r="AH113" s="91"/>
      <c r="AI113" s="6"/>
      <c r="AJ113" s="6"/>
      <c r="AK113" s="6"/>
      <c r="AL113" s="6"/>
      <c r="AM113" s="6"/>
      <c r="AN113" s="6"/>
      <c r="AO113" s="6"/>
      <c r="AP113" s="6"/>
      <c r="AQ113" s="6"/>
      <c r="AR113" s="6"/>
    </row>
    <row r="114" spans="33:44" x14ac:dyDescent="0.25">
      <c r="AG114" s="6"/>
      <c r="AH114" s="91"/>
      <c r="AI114" s="6"/>
      <c r="AJ114" s="6"/>
      <c r="AK114" s="6"/>
      <c r="AL114" s="6"/>
      <c r="AM114" s="6"/>
      <c r="AN114" s="6"/>
      <c r="AO114" s="6"/>
      <c r="AP114" s="6"/>
      <c r="AQ114" s="6"/>
      <c r="AR114" s="6"/>
    </row>
    <row r="115" spans="33:44" x14ac:dyDescent="0.25">
      <c r="AG115" s="6"/>
      <c r="AH115" s="91"/>
      <c r="AI115" s="6"/>
      <c r="AJ115" s="6"/>
      <c r="AK115" s="6"/>
      <c r="AL115" s="6"/>
      <c r="AM115" s="6"/>
      <c r="AN115" s="6"/>
      <c r="AO115" s="6"/>
      <c r="AP115" s="6"/>
      <c r="AQ115" s="6"/>
      <c r="AR115" s="6"/>
    </row>
    <row r="116" spans="33:44" x14ac:dyDescent="0.25">
      <c r="AG116" s="6"/>
      <c r="AH116" s="91"/>
      <c r="AI116" s="6"/>
      <c r="AJ116" s="6"/>
      <c r="AK116" s="6"/>
      <c r="AL116" s="6"/>
      <c r="AM116" s="6"/>
      <c r="AN116" s="6"/>
      <c r="AO116" s="6"/>
      <c r="AP116" s="6"/>
      <c r="AQ116" s="6"/>
      <c r="AR116" s="6"/>
    </row>
    <row r="117" spans="33:44" x14ac:dyDescent="0.25">
      <c r="AG117" s="6"/>
      <c r="AH117" s="91"/>
      <c r="AI117" s="6"/>
      <c r="AJ117" s="6"/>
      <c r="AK117" s="6"/>
      <c r="AL117" s="6"/>
      <c r="AM117" s="6"/>
      <c r="AN117" s="6"/>
      <c r="AO117" s="6"/>
      <c r="AP117" s="6"/>
      <c r="AQ117" s="6"/>
      <c r="AR117" s="6"/>
    </row>
    <row r="118" spans="33:44" x14ac:dyDescent="0.25">
      <c r="AG118" s="6"/>
      <c r="AH118" s="91"/>
      <c r="AI118" s="6"/>
      <c r="AJ118" s="6"/>
      <c r="AK118" s="6"/>
      <c r="AL118" s="6"/>
      <c r="AM118" s="6"/>
      <c r="AN118" s="6"/>
      <c r="AO118" s="6"/>
      <c r="AP118" s="6"/>
      <c r="AQ118" s="6"/>
      <c r="AR118" s="6"/>
    </row>
    <row r="119" spans="33:44" x14ac:dyDescent="0.25">
      <c r="AG119" s="6"/>
      <c r="AH119" s="91"/>
      <c r="AI119" s="6"/>
      <c r="AJ119" s="6"/>
      <c r="AK119" s="6"/>
      <c r="AL119" s="6"/>
      <c r="AM119" s="6"/>
      <c r="AN119" s="6"/>
      <c r="AO119" s="6"/>
      <c r="AP119" s="6"/>
      <c r="AQ119" s="6"/>
      <c r="AR119" s="6"/>
    </row>
    <row r="120" spans="33:44" x14ac:dyDescent="0.25">
      <c r="AG120" s="6"/>
      <c r="AH120" s="91"/>
      <c r="AI120" s="6"/>
      <c r="AJ120" s="6"/>
      <c r="AK120" s="6"/>
      <c r="AL120" s="6"/>
      <c r="AM120" s="6"/>
      <c r="AN120" s="6"/>
      <c r="AO120" s="6"/>
      <c r="AP120" s="6"/>
      <c r="AQ120" s="6"/>
      <c r="AR120" s="6"/>
    </row>
    <row r="121" spans="33:44" x14ac:dyDescent="0.25">
      <c r="AG121" s="6"/>
      <c r="AH121" s="91"/>
      <c r="AI121" s="6"/>
      <c r="AJ121" s="6"/>
      <c r="AK121" s="6"/>
      <c r="AL121" s="6"/>
      <c r="AM121" s="6"/>
      <c r="AN121" s="6"/>
      <c r="AO121" s="6"/>
      <c r="AP121" s="6"/>
      <c r="AQ121" s="6"/>
      <c r="AR121" s="6"/>
    </row>
    <row r="122" spans="33:44" x14ac:dyDescent="0.25">
      <c r="AG122" s="6"/>
      <c r="AH122" s="91"/>
      <c r="AI122" s="6"/>
      <c r="AJ122" s="6"/>
      <c r="AK122" s="6"/>
      <c r="AL122" s="6"/>
      <c r="AM122" s="6"/>
      <c r="AN122" s="6"/>
      <c r="AO122" s="6"/>
      <c r="AP122" s="6"/>
      <c r="AQ122" s="6"/>
      <c r="AR122" s="6"/>
    </row>
    <row r="123" spans="33:44" x14ac:dyDescent="0.25">
      <c r="AG123" s="6"/>
      <c r="AH123" s="91"/>
      <c r="AI123" s="6"/>
      <c r="AJ123" s="6"/>
      <c r="AK123" s="6"/>
      <c r="AL123" s="6"/>
      <c r="AM123" s="6"/>
      <c r="AN123" s="6"/>
      <c r="AO123" s="6"/>
      <c r="AP123" s="6"/>
      <c r="AQ123" s="6"/>
      <c r="AR123" s="6"/>
    </row>
    <row r="124" spans="33:44" x14ac:dyDescent="0.25">
      <c r="AG124" s="6"/>
      <c r="AH124" s="91"/>
      <c r="AI124" s="6"/>
      <c r="AJ124" s="6"/>
      <c r="AK124" s="6"/>
      <c r="AL124" s="6"/>
      <c r="AM124" s="6"/>
      <c r="AN124" s="6"/>
      <c r="AO124" s="6"/>
      <c r="AP124" s="6"/>
      <c r="AQ124" s="6"/>
      <c r="AR124" s="6"/>
    </row>
    <row r="125" spans="33:44" x14ac:dyDescent="0.25">
      <c r="AG125" s="6"/>
      <c r="AH125" s="91"/>
      <c r="AI125" s="6"/>
      <c r="AJ125" s="6"/>
      <c r="AK125" s="6"/>
      <c r="AL125" s="6"/>
      <c r="AM125" s="6"/>
      <c r="AN125" s="6"/>
      <c r="AO125" s="6"/>
      <c r="AP125" s="6"/>
      <c r="AQ125" s="6"/>
      <c r="AR125" s="6"/>
    </row>
    <row r="126" spans="33:44" x14ac:dyDescent="0.25">
      <c r="AG126" s="6"/>
      <c r="AH126" s="91"/>
      <c r="AI126" s="6"/>
      <c r="AJ126" s="6"/>
      <c r="AK126" s="6"/>
      <c r="AL126" s="6"/>
      <c r="AM126" s="6"/>
      <c r="AN126" s="6"/>
      <c r="AO126" s="6"/>
      <c r="AP126" s="6"/>
      <c r="AQ126" s="6"/>
      <c r="AR126" s="6"/>
    </row>
    <row r="127" spans="33:44" x14ac:dyDescent="0.25">
      <c r="AG127" s="6"/>
      <c r="AH127" s="91"/>
      <c r="AI127" s="6"/>
      <c r="AJ127" s="6"/>
      <c r="AK127" s="6"/>
      <c r="AL127" s="6"/>
      <c r="AM127" s="6"/>
      <c r="AN127" s="6"/>
      <c r="AO127" s="6"/>
      <c r="AP127" s="6"/>
      <c r="AQ127" s="6"/>
      <c r="AR127" s="6"/>
    </row>
    <row r="128" spans="33:44" x14ac:dyDescent="0.25">
      <c r="AG128" s="6"/>
      <c r="AH128" s="91"/>
      <c r="AI128" s="6"/>
      <c r="AJ128" s="6"/>
      <c r="AK128" s="6"/>
      <c r="AL128" s="6"/>
      <c r="AM128" s="6"/>
      <c r="AN128" s="6"/>
      <c r="AO128" s="6"/>
      <c r="AP128" s="6"/>
      <c r="AQ128" s="6"/>
      <c r="AR128" s="6"/>
    </row>
    <row r="129" spans="33:44" x14ac:dyDescent="0.25">
      <c r="AG129" s="6"/>
      <c r="AH129" s="91"/>
      <c r="AI129" s="6"/>
      <c r="AJ129" s="6"/>
      <c r="AK129" s="6"/>
      <c r="AL129" s="6"/>
      <c r="AM129" s="6"/>
      <c r="AN129" s="6"/>
      <c r="AO129" s="6"/>
      <c r="AP129" s="6"/>
      <c r="AQ129" s="6"/>
      <c r="AR129" s="6"/>
    </row>
    <row r="130" spans="33:44" x14ac:dyDescent="0.25">
      <c r="AG130" s="6"/>
      <c r="AH130" s="91"/>
      <c r="AI130" s="6"/>
      <c r="AJ130" s="6"/>
      <c r="AK130" s="6"/>
      <c r="AL130" s="6"/>
      <c r="AM130" s="6"/>
      <c r="AN130" s="6"/>
      <c r="AO130" s="6"/>
      <c r="AP130" s="6"/>
      <c r="AQ130" s="6"/>
      <c r="AR130" s="6"/>
    </row>
    <row r="131" spans="33:44" x14ac:dyDescent="0.25">
      <c r="AG131" s="6"/>
      <c r="AH131" s="91"/>
      <c r="AI131" s="6"/>
      <c r="AJ131" s="6"/>
      <c r="AK131" s="6"/>
      <c r="AL131" s="6"/>
      <c r="AM131" s="6"/>
      <c r="AN131" s="6"/>
      <c r="AO131" s="6"/>
      <c r="AP131" s="6"/>
      <c r="AQ131" s="6"/>
      <c r="AR131" s="6"/>
    </row>
    <row r="132" spans="33:44" x14ac:dyDescent="0.25">
      <c r="AG132" s="6"/>
      <c r="AH132" s="91"/>
      <c r="AI132" s="6"/>
      <c r="AJ132" s="6"/>
      <c r="AK132" s="6"/>
      <c r="AL132" s="6"/>
      <c r="AM132" s="6"/>
      <c r="AN132" s="6"/>
      <c r="AO132" s="6"/>
      <c r="AP132" s="6"/>
      <c r="AQ132" s="6"/>
      <c r="AR132" s="6"/>
    </row>
    <row r="133" spans="33:44" x14ac:dyDescent="0.25">
      <c r="AG133" s="6"/>
      <c r="AH133" s="91"/>
      <c r="AI133" s="6"/>
      <c r="AJ133" s="6"/>
      <c r="AK133" s="6"/>
      <c r="AL133" s="6"/>
      <c r="AM133" s="6"/>
      <c r="AN133" s="6"/>
      <c r="AO133" s="6"/>
      <c r="AP133" s="6"/>
      <c r="AQ133" s="6"/>
      <c r="AR133" s="6"/>
    </row>
    <row r="134" spans="33:44" x14ac:dyDescent="0.25">
      <c r="AG134" s="6"/>
      <c r="AH134" s="91"/>
      <c r="AI134" s="6"/>
      <c r="AJ134" s="6"/>
      <c r="AK134" s="6"/>
      <c r="AL134" s="6"/>
      <c r="AM134" s="6"/>
      <c r="AN134" s="6"/>
      <c r="AO134" s="6"/>
      <c r="AP134" s="6"/>
      <c r="AQ134" s="6"/>
      <c r="AR134" s="6"/>
    </row>
    <row r="135" spans="33:44" x14ac:dyDescent="0.25">
      <c r="AG135" s="6"/>
      <c r="AH135" s="91"/>
      <c r="AI135" s="6"/>
      <c r="AJ135" s="6"/>
      <c r="AK135" s="6"/>
      <c r="AL135" s="6"/>
      <c r="AM135" s="6"/>
      <c r="AN135" s="6"/>
      <c r="AO135" s="6"/>
      <c r="AP135" s="6"/>
      <c r="AQ135" s="6"/>
      <c r="AR135" s="6"/>
    </row>
    <row r="136" spans="33:44" x14ac:dyDescent="0.25">
      <c r="AG136" s="6"/>
      <c r="AH136" s="91"/>
      <c r="AI136" s="6"/>
      <c r="AJ136" s="6"/>
      <c r="AK136" s="6"/>
      <c r="AL136" s="6"/>
      <c r="AM136" s="6"/>
      <c r="AN136" s="6"/>
      <c r="AO136" s="6"/>
      <c r="AP136" s="6"/>
      <c r="AQ136" s="6"/>
      <c r="AR136" s="6"/>
    </row>
    <row r="137" spans="33:44" x14ac:dyDescent="0.25">
      <c r="AG137" s="6"/>
      <c r="AH137" s="91"/>
      <c r="AI137" s="6"/>
      <c r="AJ137" s="6"/>
      <c r="AK137" s="6"/>
      <c r="AL137" s="6"/>
      <c r="AM137" s="6"/>
      <c r="AN137" s="6"/>
      <c r="AO137" s="6"/>
      <c r="AP137" s="6"/>
      <c r="AQ137" s="6"/>
      <c r="AR137" s="6"/>
    </row>
    <row r="138" spans="33:44" x14ac:dyDescent="0.25">
      <c r="AG138" s="6"/>
      <c r="AH138" s="91"/>
      <c r="AI138" s="6"/>
      <c r="AJ138" s="6"/>
      <c r="AK138" s="6"/>
      <c r="AL138" s="6"/>
      <c r="AM138" s="6"/>
      <c r="AN138" s="6"/>
      <c r="AO138" s="6"/>
      <c r="AP138" s="6"/>
      <c r="AQ138" s="6"/>
      <c r="AR138" s="6"/>
    </row>
    <row r="139" spans="33:44" x14ac:dyDescent="0.25">
      <c r="AG139" s="6"/>
      <c r="AH139" s="91"/>
      <c r="AI139" s="6"/>
      <c r="AJ139" s="6"/>
      <c r="AK139" s="6"/>
      <c r="AL139" s="6"/>
      <c r="AM139" s="6"/>
      <c r="AN139" s="6"/>
      <c r="AO139" s="6"/>
      <c r="AP139" s="6"/>
      <c r="AQ139" s="6"/>
      <c r="AR139" s="6"/>
    </row>
    <row r="140" spans="33:44" x14ac:dyDescent="0.25">
      <c r="AG140" s="6"/>
      <c r="AH140" s="91"/>
      <c r="AI140" s="6"/>
      <c r="AJ140" s="6"/>
      <c r="AK140" s="6"/>
      <c r="AL140" s="6"/>
      <c r="AM140" s="6"/>
      <c r="AN140" s="6"/>
      <c r="AO140" s="6"/>
      <c r="AP140" s="6"/>
      <c r="AQ140" s="6"/>
      <c r="AR140" s="6"/>
    </row>
    <row r="141" spans="33:44" x14ac:dyDescent="0.25">
      <c r="AG141" s="6"/>
      <c r="AH141" s="91"/>
      <c r="AI141" s="6"/>
      <c r="AJ141" s="6"/>
      <c r="AK141" s="6"/>
      <c r="AL141" s="6"/>
      <c r="AM141" s="6"/>
      <c r="AN141" s="6"/>
      <c r="AO141" s="6"/>
      <c r="AP141" s="6"/>
      <c r="AQ141" s="6"/>
      <c r="AR141" s="6"/>
    </row>
    <row r="142" spans="33:44" x14ac:dyDescent="0.25">
      <c r="AG142" s="6"/>
      <c r="AH142" s="91"/>
      <c r="AI142" s="6"/>
      <c r="AJ142" s="6"/>
      <c r="AK142" s="6"/>
      <c r="AL142" s="6"/>
      <c r="AM142" s="6"/>
      <c r="AN142" s="6"/>
      <c r="AO142" s="6"/>
      <c r="AP142" s="6"/>
      <c r="AQ142" s="6"/>
      <c r="AR142" s="6"/>
    </row>
    <row r="143" spans="33:44" x14ac:dyDescent="0.25">
      <c r="AG143" s="6"/>
      <c r="AH143" s="91"/>
      <c r="AI143" s="6"/>
      <c r="AJ143" s="6"/>
      <c r="AK143" s="6"/>
      <c r="AL143" s="6"/>
      <c r="AM143" s="6"/>
      <c r="AN143" s="6"/>
      <c r="AO143" s="6"/>
      <c r="AP143" s="6"/>
      <c r="AQ143" s="6"/>
      <c r="AR143" s="6"/>
    </row>
    <row r="144" spans="33:44" x14ac:dyDescent="0.25">
      <c r="AG144" s="6"/>
      <c r="AH144" s="91"/>
      <c r="AI144" s="6"/>
      <c r="AJ144" s="6"/>
      <c r="AK144" s="6"/>
      <c r="AL144" s="6"/>
      <c r="AM144" s="6"/>
      <c r="AN144" s="6"/>
      <c r="AO144" s="6"/>
      <c r="AP144" s="6"/>
      <c r="AQ144" s="6"/>
      <c r="AR144" s="6"/>
    </row>
    <row r="145" spans="33:44" x14ac:dyDescent="0.25">
      <c r="AG145" s="6"/>
      <c r="AH145" s="91"/>
      <c r="AI145" s="6"/>
      <c r="AJ145" s="6"/>
      <c r="AK145" s="6"/>
      <c r="AL145" s="6"/>
      <c r="AM145" s="6"/>
      <c r="AN145" s="6"/>
      <c r="AO145" s="6"/>
      <c r="AP145" s="6"/>
      <c r="AQ145" s="6"/>
      <c r="AR145" s="6"/>
    </row>
    <row r="146" spans="33:44" x14ac:dyDescent="0.25">
      <c r="AG146" s="6"/>
      <c r="AH146" s="91"/>
      <c r="AI146" s="6"/>
      <c r="AJ146" s="6"/>
      <c r="AK146" s="6"/>
      <c r="AL146" s="6"/>
      <c r="AM146" s="6"/>
      <c r="AN146" s="6"/>
      <c r="AO146" s="6"/>
      <c r="AP146" s="6"/>
      <c r="AQ146" s="6"/>
      <c r="AR146" s="6"/>
    </row>
    <row r="147" spans="33:44" x14ac:dyDescent="0.25">
      <c r="AG147" s="6"/>
      <c r="AH147" s="91"/>
      <c r="AI147" s="6"/>
      <c r="AJ147" s="6"/>
      <c r="AK147" s="6"/>
      <c r="AL147" s="6"/>
      <c r="AM147" s="6"/>
      <c r="AN147" s="6"/>
      <c r="AO147" s="6"/>
      <c r="AP147" s="6"/>
      <c r="AQ147" s="6"/>
      <c r="AR147" s="6"/>
    </row>
    <row r="148" spans="33:44" x14ac:dyDescent="0.25">
      <c r="AG148" s="6"/>
      <c r="AH148" s="91"/>
      <c r="AI148" s="6"/>
      <c r="AJ148" s="6"/>
      <c r="AK148" s="6"/>
      <c r="AL148" s="6"/>
      <c r="AM148" s="6"/>
      <c r="AN148" s="6"/>
      <c r="AO148" s="6"/>
      <c r="AP148" s="6"/>
      <c r="AQ148" s="6"/>
      <c r="AR148" s="6"/>
    </row>
    <row r="149" spans="33:44" x14ac:dyDescent="0.25">
      <c r="AG149" s="6"/>
      <c r="AH149" s="91"/>
      <c r="AI149" s="6"/>
      <c r="AJ149" s="6"/>
      <c r="AK149" s="6"/>
      <c r="AL149" s="6"/>
      <c r="AM149" s="6"/>
      <c r="AN149" s="6"/>
      <c r="AO149" s="6"/>
      <c r="AP149" s="6"/>
      <c r="AQ149" s="6"/>
      <c r="AR149" s="6"/>
    </row>
    <row r="150" spans="33:44" x14ac:dyDescent="0.25">
      <c r="AG150" s="6"/>
      <c r="AH150" s="91"/>
      <c r="AI150" s="6"/>
      <c r="AJ150" s="6"/>
      <c r="AK150" s="6"/>
      <c r="AL150" s="6"/>
      <c r="AM150" s="6"/>
      <c r="AN150" s="6"/>
      <c r="AO150" s="6"/>
      <c r="AP150" s="6"/>
      <c r="AQ150" s="6"/>
      <c r="AR150" s="6"/>
    </row>
    <row r="151" spans="33:44" x14ac:dyDescent="0.25">
      <c r="AG151" s="6"/>
      <c r="AH151" s="91"/>
      <c r="AI151" s="6"/>
      <c r="AJ151" s="6"/>
      <c r="AK151" s="6"/>
      <c r="AL151" s="6"/>
      <c r="AM151" s="6"/>
      <c r="AN151" s="6"/>
      <c r="AO151" s="6"/>
      <c r="AP151" s="6"/>
      <c r="AQ151" s="6"/>
      <c r="AR151" s="6"/>
    </row>
    <row r="152" spans="33:44" x14ac:dyDescent="0.25">
      <c r="AG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</row>
    <row r="153" spans="33:44" x14ac:dyDescent="0.25">
      <c r="AG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</row>
    <row r="154" spans="33:44" x14ac:dyDescent="0.25">
      <c r="AM154" s="6"/>
      <c r="AN154" s="6"/>
      <c r="AO154" s="6"/>
      <c r="AP154" s="6"/>
      <c r="AQ154" s="6"/>
      <c r="AR154" s="6"/>
    </row>
    <row r="155" spans="33:44" x14ac:dyDescent="0.25">
      <c r="AM155" s="6"/>
      <c r="AN155" s="6"/>
      <c r="AO155" s="6"/>
      <c r="AP155" s="6"/>
      <c r="AQ155" s="6"/>
      <c r="AR155" s="6"/>
    </row>
    <row r="156" spans="33:44" x14ac:dyDescent="0.25">
      <c r="AM156" s="6"/>
      <c r="AN156" s="6"/>
      <c r="AO156" s="6"/>
      <c r="AP156" s="6"/>
      <c r="AQ156" s="6"/>
      <c r="AR156" s="6"/>
    </row>
    <row r="157" spans="33:44" x14ac:dyDescent="0.25">
      <c r="AM157" s="6"/>
      <c r="AN157" s="6"/>
      <c r="AO157" s="6"/>
      <c r="AP157" s="6"/>
      <c r="AQ157" s="6"/>
      <c r="AR157" s="6"/>
    </row>
    <row r="158" spans="33:44" x14ac:dyDescent="0.25">
      <c r="AM158" s="6"/>
      <c r="AN158" s="6"/>
      <c r="AO158" s="6"/>
      <c r="AP158" s="6"/>
      <c r="AQ158" s="6"/>
      <c r="AR158" s="6"/>
    </row>
    <row r="159" spans="33:44" x14ac:dyDescent="0.25">
      <c r="AM159" s="6"/>
      <c r="AN159" s="6"/>
      <c r="AO159" s="6"/>
      <c r="AP159" s="6"/>
      <c r="AQ159" s="6"/>
      <c r="AR159" s="6"/>
    </row>
    <row r="160" spans="33:44" x14ac:dyDescent="0.25">
      <c r="AM160" s="6"/>
      <c r="AN160" s="6"/>
      <c r="AO160" s="6"/>
      <c r="AP160" s="6"/>
      <c r="AQ160" s="6"/>
      <c r="AR160" s="6"/>
    </row>
    <row r="161" spans="39:44" x14ac:dyDescent="0.25">
      <c r="AM161" s="6"/>
      <c r="AN161" s="6"/>
      <c r="AO161" s="6"/>
      <c r="AP161" s="6"/>
      <c r="AQ161" s="6"/>
      <c r="AR161" s="6"/>
    </row>
    <row r="162" spans="39:44" x14ac:dyDescent="0.25">
      <c r="AM162" s="6"/>
      <c r="AN162" s="6"/>
      <c r="AO162" s="6"/>
      <c r="AP162" s="6"/>
      <c r="AQ162" s="6"/>
      <c r="AR162" s="6"/>
    </row>
  </sheetData>
  <pageMargins left="0.75" right="0.75" top="0.47" bottom="0.44" header="0.28000000000000003" footer="0.25"/>
  <pageSetup scale="95" orientation="portrait" r:id="rId1"/>
  <headerFooter alignWithMargins="0">
    <oddHeader>&amp;A</oddHeader>
    <oddFooter>Page &amp;P</oddFooter>
  </headerFooter>
  <rowBreaks count="1" manualBreakCount="1">
    <brk id="55" max="16383" man="1"/>
  </rowBreaks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workbookViewId="0">
      <selection activeCell="B5" sqref="B5"/>
    </sheetView>
  </sheetViews>
  <sheetFormatPr defaultRowHeight="14.25" x14ac:dyDescent="0.25"/>
  <cols>
    <col min="1" max="1" width="21.28515625" style="3" customWidth="1"/>
    <col min="2" max="2" width="12" style="3" customWidth="1"/>
    <col min="3" max="3" width="12.85546875" style="3" customWidth="1"/>
    <col min="4" max="4" width="11.5703125" style="3" customWidth="1"/>
    <col min="5" max="5" width="14" style="3" customWidth="1"/>
    <col min="6" max="6" width="14.5703125" style="3" customWidth="1"/>
    <col min="7" max="7" width="15.28515625" style="3" customWidth="1"/>
    <col min="8" max="8" width="14.85546875" style="3" customWidth="1"/>
    <col min="9" max="16384" width="9.140625" style="3"/>
  </cols>
  <sheetData>
    <row r="1" spans="1:8" x14ac:dyDescent="0.25">
      <c r="A1" s="4" t="s">
        <v>7</v>
      </c>
      <c r="B1" s="4"/>
      <c r="C1" s="4"/>
      <c r="D1" s="4"/>
      <c r="E1" s="4"/>
      <c r="F1" s="3" t="s">
        <v>12</v>
      </c>
      <c r="G1" s="3">
        <f>PIPE!D6</f>
        <v>2024</v>
      </c>
    </row>
    <row r="3" spans="1:8" x14ac:dyDescent="0.25">
      <c r="A3" s="2" t="s">
        <v>281</v>
      </c>
      <c r="B3" s="1"/>
      <c r="C3" s="1"/>
      <c r="D3" s="1"/>
      <c r="E3" s="1"/>
      <c r="F3" s="1"/>
      <c r="G3" s="1"/>
      <c r="H3" s="1"/>
    </row>
    <row r="4" spans="1:8" x14ac:dyDescent="0.25">
      <c r="A4" s="2" t="s">
        <v>282</v>
      </c>
      <c r="B4" s="1"/>
      <c r="C4" s="1"/>
      <c r="D4" s="1"/>
      <c r="E4" s="1"/>
      <c r="F4" s="1"/>
      <c r="G4" s="1"/>
      <c r="H4" s="1"/>
    </row>
    <row r="5" spans="1:8" x14ac:dyDescent="0.25">
      <c r="C5" s="5"/>
    </row>
    <row r="6" spans="1:8" x14ac:dyDescent="0.25">
      <c r="A6" s="13"/>
      <c r="B6" s="13" t="s">
        <v>283</v>
      </c>
      <c r="C6" s="13" t="s">
        <v>284</v>
      </c>
      <c r="D6" s="13" t="s">
        <v>275</v>
      </c>
      <c r="E6" s="13" t="s">
        <v>38</v>
      </c>
      <c r="F6" s="13" t="s">
        <v>33</v>
      </c>
      <c r="G6" s="13" t="s">
        <v>285</v>
      </c>
      <c r="H6" s="13" t="s">
        <v>286</v>
      </c>
    </row>
    <row r="7" spans="1:8" x14ac:dyDescent="0.25">
      <c r="A7" s="14" t="s">
        <v>287</v>
      </c>
      <c r="B7" s="14" t="s">
        <v>288</v>
      </c>
      <c r="C7" s="14" t="s">
        <v>289</v>
      </c>
      <c r="D7" s="14" t="s">
        <v>290</v>
      </c>
      <c r="E7" s="14" t="s">
        <v>58</v>
      </c>
      <c r="F7" s="14" t="s">
        <v>286</v>
      </c>
      <c r="G7" s="14" t="s">
        <v>58</v>
      </c>
      <c r="H7" s="14" t="s">
        <v>291</v>
      </c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x14ac:dyDescent="0.25">
      <c r="A9" s="7"/>
      <c r="B9" s="7"/>
      <c r="C9" s="7"/>
      <c r="D9" s="7"/>
      <c r="E9" s="7"/>
      <c r="F9" s="7"/>
      <c r="G9" s="7"/>
      <c r="H9" s="7"/>
    </row>
    <row r="10" spans="1:8" x14ac:dyDescent="0.25">
      <c r="A10" s="7"/>
      <c r="B10" s="7"/>
      <c r="C10" s="7"/>
      <c r="D10" s="7"/>
      <c r="E10" s="7"/>
      <c r="F10" s="7"/>
      <c r="G10" s="7"/>
      <c r="H10" s="7"/>
    </row>
    <row r="11" spans="1:8" x14ac:dyDescent="0.25">
      <c r="A11" s="7"/>
      <c r="B11" s="7"/>
      <c r="C11" s="7"/>
      <c r="D11" s="7"/>
      <c r="E11" s="7"/>
      <c r="F11" s="7"/>
      <c r="G11" s="7"/>
      <c r="H11" s="7"/>
    </row>
    <row r="12" spans="1:8" x14ac:dyDescent="0.25">
      <c r="A12" s="7"/>
      <c r="B12" s="7"/>
      <c r="C12" s="7"/>
      <c r="D12" s="7"/>
      <c r="E12" s="7"/>
      <c r="F12" s="7"/>
      <c r="G12" s="7"/>
      <c r="H12" s="7"/>
    </row>
    <row r="13" spans="1:8" x14ac:dyDescent="0.25">
      <c r="A13" s="7"/>
      <c r="B13" s="7"/>
      <c r="C13" s="7"/>
      <c r="D13" s="7"/>
      <c r="E13" s="7"/>
      <c r="F13" s="7"/>
      <c r="G13" s="7"/>
      <c r="H13" s="7"/>
    </row>
    <row r="14" spans="1:8" x14ac:dyDescent="0.25">
      <c r="A14" s="7"/>
      <c r="B14" s="7"/>
      <c r="C14" s="7"/>
      <c r="D14" s="7"/>
      <c r="E14" s="7"/>
      <c r="F14" s="7"/>
      <c r="G14" s="7"/>
      <c r="H14" s="7"/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  <row r="24" spans="1:8" x14ac:dyDescent="0.25">
      <c r="A24" s="7"/>
      <c r="B24" s="7"/>
      <c r="C24" s="7"/>
      <c r="D24" s="7"/>
      <c r="E24" s="7"/>
      <c r="F24" s="7"/>
      <c r="G24" s="7"/>
      <c r="H24" s="7"/>
    </row>
    <row r="25" spans="1:8" x14ac:dyDescent="0.25">
      <c r="A25" s="7"/>
      <c r="B25" s="7"/>
      <c r="C25" s="7"/>
      <c r="D25" s="7"/>
      <c r="E25" s="7"/>
      <c r="F25" s="7"/>
      <c r="G25" s="7"/>
      <c r="H25" s="7"/>
    </row>
    <row r="26" spans="1:8" x14ac:dyDescent="0.25">
      <c r="A26" s="8"/>
      <c r="B26" s="8"/>
      <c r="C26" s="8"/>
      <c r="D26" s="8"/>
      <c r="E26" s="8"/>
      <c r="F26" s="8"/>
      <c r="G26" s="8"/>
      <c r="H26" s="8"/>
    </row>
    <row r="27" spans="1:8" x14ac:dyDescent="0.25">
      <c r="A27" s="8"/>
      <c r="B27" s="8"/>
      <c r="C27" s="8"/>
      <c r="D27" s="8"/>
      <c r="E27" s="8"/>
      <c r="F27" s="8"/>
      <c r="G27" s="8"/>
      <c r="H27" s="8"/>
    </row>
    <row r="28" spans="1:8" x14ac:dyDescent="0.25">
      <c r="A28" s="9" t="s">
        <v>275</v>
      </c>
      <c r="B28" s="11"/>
      <c r="C28" s="11"/>
      <c r="D28" s="11"/>
      <c r="E28" s="11"/>
      <c r="F28" s="11"/>
      <c r="G28" s="11"/>
      <c r="H28" s="11"/>
    </row>
    <row r="29" spans="1:8" x14ac:dyDescent="0.25">
      <c r="A29" s="10"/>
      <c r="B29" s="10"/>
      <c r="C29" s="10"/>
      <c r="D29" s="10"/>
      <c r="E29" s="10"/>
      <c r="F29" s="10"/>
      <c r="G29" s="10"/>
      <c r="H29" s="10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12" t="s">
        <v>292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293</v>
      </c>
      <c r="B32" s="12"/>
      <c r="C32" s="12"/>
      <c r="D32" s="12"/>
      <c r="E32" s="12"/>
      <c r="F32" s="12"/>
      <c r="G32" s="12"/>
      <c r="H32" s="12"/>
    </row>
    <row r="33" spans="1:8" x14ac:dyDescent="0.25">
      <c r="A33" s="5" t="s">
        <v>366</v>
      </c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 t="s">
        <v>294</v>
      </c>
      <c r="B35" s="5"/>
      <c r="C35" s="5"/>
      <c r="D35" s="5"/>
      <c r="E35" s="5"/>
      <c r="F35" s="5"/>
      <c r="G35" s="5"/>
      <c r="H35" s="5"/>
    </row>
  </sheetData>
  <pageMargins left="0.75" right="0.75" top="1" bottom="1" header="0.5" footer="0.5"/>
  <pageSetup scale="96" orientation="landscape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2788750347D4A9201FBAC09B61FEB" ma:contentTypeVersion="10" ma:contentTypeDescription="Create a new document." ma:contentTypeScope="" ma:versionID="0b0d67e20c436c55adcbf7e2c15691ea">
  <xsd:schema xmlns:xsd="http://www.w3.org/2001/XMLSchema" xmlns:xs="http://www.w3.org/2001/XMLSchema" xmlns:p="http://schemas.microsoft.com/office/2006/metadata/properties" xmlns:ns1="http://schemas.microsoft.com/sharepoint/v3" xmlns:ns3="eea43e12-3118-4d9a-99b6-30502a90638b" targetNamespace="http://schemas.microsoft.com/office/2006/metadata/properties" ma:root="true" ma:fieldsID="876108d734af99580009cd52bbc7ab5d" ns1:_="" ns3:_="">
    <xsd:import namespace="http://schemas.microsoft.com/sharepoint/v3"/>
    <xsd:import namespace="eea43e12-3118-4d9a-99b6-30502a90638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43e12-3118-4d9a-99b6-30502a9063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7B8A04-7EC9-439D-B9BB-2950D6776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a43e12-3118-4d9a-99b6-30502a906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1D50C4-10D7-46C5-B870-731F00875C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FABB81-72D5-4063-B628-1DEB1CD2302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PIPE</vt:lpstr>
      <vt:lpstr>PIPE-L</vt:lpstr>
      <vt:lpstr>PIPE!Print_Area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</dc:creator>
  <cp:lastModifiedBy>Bailey, Todd</cp:lastModifiedBy>
  <cp:lastPrinted>2021-01-06T20:38:39Z</cp:lastPrinted>
  <dcterms:created xsi:type="dcterms:W3CDTF">2001-02-07T21:41:17Z</dcterms:created>
  <dcterms:modified xsi:type="dcterms:W3CDTF">2023-12-07T21:06:06Z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0x0101005882788750347D4A9201FBAC09B61FEB</vt:lpwstr>
  </property>
</Properties>
</file>