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dministration\Communications Deputy Director\Website\Publications\Property Tax\"/>
    </mc:Choice>
  </mc:AlternateContent>
  <xr:revisionPtr revIDLastSave="0" documentId="8_{9DBCD7F6-376F-4EF5-A2DD-C3B00E017BE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Sheet1!$A$1:$N$150</definedName>
    <definedName name="_xlnm.Print_Area" localSheetId="0">Sheet1!$A$1:$Q$150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H3" i="1" s="1"/>
  <c r="K3" i="1" s="1"/>
  <c r="N3" i="1" s="1"/>
  <c r="Q3" i="1" s="1"/>
  <c r="E4" i="1"/>
  <c r="H4" i="1" s="1"/>
  <c r="K4" i="1" s="1"/>
  <c r="N4" i="1" s="1"/>
  <c r="Q4" i="1" s="1"/>
  <c r="E5" i="1"/>
  <c r="H5" i="1" s="1"/>
  <c r="K5" i="1" s="1"/>
  <c r="N5" i="1" s="1"/>
  <c r="Q5" i="1" s="1"/>
  <c r="E6" i="1"/>
  <c r="H6" i="1" s="1"/>
  <c r="K6" i="1" s="1"/>
  <c r="N6" i="1" s="1"/>
  <c r="Q6" i="1" s="1"/>
  <c r="E7" i="1"/>
  <c r="H7" i="1" s="1"/>
  <c r="K7" i="1" s="1"/>
  <c r="N7" i="1" s="1"/>
  <c r="Q7" i="1" s="1"/>
  <c r="E8" i="1"/>
  <c r="H8" i="1" s="1"/>
  <c r="K8" i="1" s="1"/>
  <c r="N8" i="1" s="1"/>
  <c r="Q8" i="1" s="1"/>
  <c r="E9" i="1"/>
  <c r="H9" i="1" s="1"/>
  <c r="K9" i="1" s="1"/>
  <c r="N9" i="1" s="1"/>
  <c r="Q9" i="1" s="1"/>
  <c r="E10" i="1"/>
  <c r="H10" i="1" s="1"/>
  <c r="K10" i="1" s="1"/>
  <c r="N10" i="1" s="1"/>
  <c r="Q10" i="1" s="1"/>
  <c r="E11" i="1"/>
  <c r="H11" i="1" s="1"/>
  <c r="K11" i="1" s="1"/>
  <c r="N11" i="1" s="1"/>
  <c r="Q11" i="1" s="1"/>
  <c r="E12" i="1"/>
  <c r="H12" i="1" s="1"/>
  <c r="K12" i="1" s="1"/>
  <c r="N12" i="1" s="1"/>
  <c r="Q12" i="1" s="1"/>
  <c r="E13" i="1"/>
  <c r="H13" i="1" s="1"/>
  <c r="K13" i="1" s="1"/>
  <c r="N13" i="1" s="1"/>
  <c r="Q13" i="1" s="1"/>
  <c r="E14" i="1"/>
  <c r="H14" i="1" s="1"/>
  <c r="K14" i="1" s="1"/>
  <c r="N14" i="1" s="1"/>
  <c r="Q14" i="1" s="1"/>
  <c r="E15" i="1"/>
  <c r="H15" i="1" s="1"/>
  <c r="K15" i="1" s="1"/>
  <c r="N15" i="1" s="1"/>
  <c r="Q15" i="1" s="1"/>
  <c r="E16" i="1"/>
  <c r="H16" i="1" s="1"/>
  <c r="K16" i="1" s="1"/>
  <c r="N16" i="1" s="1"/>
  <c r="Q16" i="1" s="1"/>
  <c r="E17" i="1"/>
  <c r="H17" i="1" s="1"/>
  <c r="K17" i="1" s="1"/>
  <c r="N17" i="1" s="1"/>
  <c r="Q17" i="1" s="1"/>
  <c r="E18" i="1"/>
  <c r="H18" i="1" s="1"/>
  <c r="K18" i="1" s="1"/>
  <c r="N18" i="1" s="1"/>
  <c r="Q18" i="1" s="1"/>
  <c r="E19" i="1"/>
  <c r="H19" i="1" s="1"/>
  <c r="K19" i="1" s="1"/>
  <c r="N19" i="1" s="1"/>
  <c r="Q19" i="1" s="1"/>
  <c r="E20" i="1"/>
  <c r="H20" i="1" s="1"/>
  <c r="K20" i="1" s="1"/>
  <c r="N20" i="1" s="1"/>
  <c r="Q20" i="1" s="1"/>
  <c r="E21" i="1"/>
  <c r="H21" i="1" s="1"/>
  <c r="K21" i="1" s="1"/>
  <c r="N21" i="1" s="1"/>
  <c r="Q21" i="1" s="1"/>
  <c r="E22" i="1"/>
  <c r="H22" i="1" s="1"/>
  <c r="K22" i="1" s="1"/>
  <c r="N22" i="1" s="1"/>
  <c r="Q22" i="1" s="1"/>
  <c r="E23" i="1"/>
  <c r="H23" i="1" s="1"/>
  <c r="K23" i="1" s="1"/>
  <c r="N23" i="1" s="1"/>
  <c r="Q23" i="1" s="1"/>
  <c r="E24" i="1"/>
  <c r="H24" i="1" s="1"/>
  <c r="K24" i="1" s="1"/>
  <c r="N24" i="1" s="1"/>
  <c r="Q24" i="1" s="1"/>
  <c r="E25" i="1"/>
  <c r="H25" i="1" s="1"/>
  <c r="K25" i="1" s="1"/>
  <c r="N25" i="1" s="1"/>
  <c r="Q25" i="1" s="1"/>
  <c r="E26" i="1"/>
  <c r="H26" i="1" s="1"/>
  <c r="K26" i="1" s="1"/>
  <c r="N26" i="1" s="1"/>
  <c r="Q26" i="1" s="1"/>
  <c r="E27" i="1"/>
  <c r="H27" i="1" s="1"/>
  <c r="K27" i="1" s="1"/>
  <c r="N27" i="1" s="1"/>
  <c r="Q27" i="1" s="1"/>
  <c r="E28" i="1"/>
  <c r="H28" i="1" s="1"/>
  <c r="K28" i="1" s="1"/>
  <c r="N28" i="1" s="1"/>
  <c r="Q28" i="1" s="1"/>
  <c r="E29" i="1"/>
  <c r="H29" i="1" s="1"/>
  <c r="K29" i="1" s="1"/>
  <c r="N29" i="1" s="1"/>
  <c r="Q29" i="1" s="1"/>
  <c r="E30" i="1"/>
  <c r="H30" i="1" s="1"/>
  <c r="K30" i="1" s="1"/>
  <c r="N30" i="1" s="1"/>
  <c r="Q30" i="1" s="1"/>
  <c r="E31" i="1"/>
  <c r="H31" i="1" s="1"/>
  <c r="K31" i="1" s="1"/>
  <c r="N31" i="1" s="1"/>
  <c r="Q31" i="1" s="1"/>
  <c r="E32" i="1"/>
  <c r="H32" i="1" s="1"/>
  <c r="K32" i="1" s="1"/>
  <c r="N32" i="1" s="1"/>
  <c r="Q32" i="1" s="1"/>
  <c r="E33" i="1"/>
  <c r="H33" i="1" s="1"/>
  <c r="K33" i="1" s="1"/>
  <c r="N33" i="1" s="1"/>
  <c r="Q33" i="1" s="1"/>
  <c r="E34" i="1"/>
  <c r="H34" i="1" s="1"/>
  <c r="K34" i="1" s="1"/>
  <c r="N34" i="1" s="1"/>
  <c r="Q34" i="1" s="1"/>
  <c r="E35" i="1"/>
  <c r="H35" i="1" s="1"/>
  <c r="K35" i="1" s="1"/>
  <c r="N35" i="1" s="1"/>
  <c r="Q35" i="1" s="1"/>
  <c r="E36" i="1"/>
  <c r="H36" i="1" s="1"/>
  <c r="K36" i="1" s="1"/>
  <c r="N36" i="1" s="1"/>
  <c r="Q36" i="1" s="1"/>
  <c r="E37" i="1"/>
  <c r="H37" i="1" s="1"/>
  <c r="K37" i="1" s="1"/>
  <c r="N37" i="1" s="1"/>
  <c r="Q37" i="1" s="1"/>
  <c r="E38" i="1"/>
  <c r="H38" i="1" s="1"/>
  <c r="K38" i="1" s="1"/>
  <c r="N38" i="1" s="1"/>
  <c r="Q38" i="1" s="1"/>
  <c r="E39" i="1"/>
  <c r="H39" i="1" s="1"/>
  <c r="K39" i="1" s="1"/>
  <c r="N39" i="1" s="1"/>
  <c r="Q39" i="1" s="1"/>
  <c r="E40" i="1"/>
  <c r="H40" i="1" s="1"/>
  <c r="K40" i="1" s="1"/>
  <c r="N40" i="1" s="1"/>
  <c r="Q40" i="1" s="1"/>
  <c r="E41" i="1"/>
  <c r="H41" i="1" s="1"/>
  <c r="K41" i="1" s="1"/>
  <c r="N41" i="1" s="1"/>
  <c r="Q41" i="1" s="1"/>
  <c r="E42" i="1"/>
  <c r="H42" i="1" s="1"/>
  <c r="K42" i="1" s="1"/>
  <c r="N42" i="1" s="1"/>
  <c r="Q42" i="1" s="1"/>
  <c r="E43" i="1"/>
  <c r="H43" i="1" s="1"/>
  <c r="K43" i="1" s="1"/>
  <c r="N43" i="1" s="1"/>
  <c r="Q43" i="1" s="1"/>
  <c r="E44" i="1"/>
  <c r="H44" i="1" s="1"/>
  <c r="K44" i="1" s="1"/>
  <c r="N44" i="1" s="1"/>
  <c r="Q44" i="1" s="1"/>
  <c r="E45" i="1"/>
  <c r="H45" i="1" s="1"/>
  <c r="K45" i="1" s="1"/>
  <c r="N45" i="1" s="1"/>
  <c r="Q45" i="1" s="1"/>
  <c r="E46" i="1"/>
  <c r="H46" i="1" s="1"/>
  <c r="K46" i="1" s="1"/>
  <c r="N46" i="1" s="1"/>
  <c r="Q46" i="1" s="1"/>
  <c r="E47" i="1"/>
  <c r="H47" i="1" s="1"/>
  <c r="K47" i="1" s="1"/>
  <c r="N47" i="1" s="1"/>
  <c r="Q47" i="1" s="1"/>
  <c r="E48" i="1"/>
  <c r="H48" i="1" s="1"/>
  <c r="K48" i="1" s="1"/>
  <c r="N48" i="1" s="1"/>
  <c r="Q48" i="1" s="1"/>
  <c r="E49" i="1"/>
  <c r="H49" i="1" s="1"/>
  <c r="K49" i="1" s="1"/>
  <c r="N49" i="1" s="1"/>
  <c r="Q49" i="1" s="1"/>
  <c r="E50" i="1"/>
  <c r="H50" i="1" s="1"/>
  <c r="K50" i="1" s="1"/>
  <c r="N50" i="1" s="1"/>
  <c r="Q50" i="1" s="1"/>
  <c r="E51" i="1"/>
  <c r="H51" i="1" s="1"/>
  <c r="K51" i="1" s="1"/>
  <c r="N51" i="1" s="1"/>
  <c r="Q51" i="1" s="1"/>
  <c r="E52" i="1"/>
  <c r="H52" i="1" s="1"/>
  <c r="K52" i="1" s="1"/>
  <c r="N52" i="1" s="1"/>
  <c r="Q52" i="1" s="1"/>
  <c r="E53" i="1"/>
  <c r="H53" i="1" s="1"/>
  <c r="K53" i="1" s="1"/>
  <c r="N53" i="1" s="1"/>
  <c r="Q53" i="1" s="1"/>
  <c r="E54" i="1"/>
  <c r="H54" i="1" s="1"/>
  <c r="K54" i="1" s="1"/>
  <c r="N54" i="1" s="1"/>
  <c r="Q54" i="1" s="1"/>
  <c r="E55" i="1"/>
  <c r="H55" i="1" s="1"/>
  <c r="K55" i="1" s="1"/>
  <c r="N55" i="1" s="1"/>
  <c r="Q55" i="1" s="1"/>
  <c r="E56" i="1"/>
  <c r="H56" i="1" s="1"/>
  <c r="K56" i="1" s="1"/>
  <c r="N56" i="1" s="1"/>
  <c r="Q56" i="1" s="1"/>
  <c r="E57" i="1"/>
  <c r="H57" i="1" s="1"/>
  <c r="K57" i="1" s="1"/>
  <c r="N57" i="1" s="1"/>
  <c r="Q57" i="1" s="1"/>
  <c r="E58" i="1"/>
  <c r="H58" i="1" s="1"/>
  <c r="K58" i="1" s="1"/>
  <c r="N58" i="1" s="1"/>
  <c r="Q58" i="1" s="1"/>
  <c r="E59" i="1"/>
  <c r="H59" i="1" s="1"/>
  <c r="K59" i="1" s="1"/>
  <c r="N59" i="1" s="1"/>
  <c r="Q59" i="1" s="1"/>
  <c r="E60" i="1"/>
  <c r="H60" i="1" s="1"/>
  <c r="K60" i="1" s="1"/>
  <c r="N60" i="1" s="1"/>
  <c r="Q60" i="1" s="1"/>
  <c r="E61" i="1"/>
  <c r="H61" i="1" s="1"/>
  <c r="K61" i="1" s="1"/>
  <c r="N61" i="1" s="1"/>
  <c r="Q61" i="1" s="1"/>
  <c r="E62" i="1"/>
  <c r="H62" i="1" s="1"/>
  <c r="K62" i="1" s="1"/>
  <c r="N62" i="1" s="1"/>
  <c r="Q62" i="1" s="1"/>
  <c r="E63" i="1"/>
  <c r="H63" i="1" s="1"/>
  <c r="K63" i="1" s="1"/>
  <c r="N63" i="1" s="1"/>
  <c r="Q63" i="1" s="1"/>
  <c r="E64" i="1"/>
  <c r="H64" i="1" s="1"/>
  <c r="K64" i="1" s="1"/>
  <c r="N64" i="1" s="1"/>
  <c r="Q64" i="1" s="1"/>
  <c r="E65" i="1"/>
  <c r="H65" i="1" s="1"/>
  <c r="K65" i="1" s="1"/>
  <c r="N65" i="1" s="1"/>
  <c r="Q65" i="1" s="1"/>
  <c r="E66" i="1"/>
  <c r="H66" i="1" s="1"/>
  <c r="K66" i="1" s="1"/>
  <c r="N66" i="1" s="1"/>
  <c r="Q66" i="1" s="1"/>
  <c r="E67" i="1"/>
  <c r="H67" i="1" s="1"/>
  <c r="K67" i="1" s="1"/>
  <c r="N67" i="1" s="1"/>
  <c r="Q67" i="1" s="1"/>
  <c r="E68" i="1"/>
  <c r="H68" i="1" s="1"/>
  <c r="K68" i="1" s="1"/>
  <c r="N68" i="1" s="1"/>
  <c r="Q68" i="1" s="1"/>
  <c r="E69" i="1"/>
  <c r="H69" i="1" s="1"/>
  <c r="K69" i="1" s="1"/>
  <c r="N69" i="1" s="1"/>
  <c r="Q69" i="1" s="1"/>
  <c r="E70" i="1"/>
  <c r="H70" i="1" s="1"/>
  <c r="K70" i="1" s="1"/>
  <c r="N70" i="1" s="1"/>
  <c r="Q70" i="1" s="1"/>
  <c r="E71" i="1"/>
  <c r="H71" i="1" s="1"/>
  <c r="K71" i="1" s="1"/>
  <c r="N71" i="1" s="1"/>
  <c r="Q71" i="1" s="1"/>
  <c r="E72" i="1"/>
  <c r="H72" i="1" s="1"/>
  <c r="K72" i="1" s="1"/>
  <c r="N72" i="1" s="1"/>
  <c r="Q72" i="1" s="1"/>
  <c r="E73" i="1"/>
  <c r="H73" i="1" s="1"/>
  <c r="K73" i="1" s="1"/>
  <c r="N73" i="1" s="1"/>
  <c r="Q73" i="1" s="1"/>
  <c r="E74" i="1"/>
  <c r="H74" i="1" s="1"/>
  <c r="K74" i="1" s="1"/>
  <c r="N74" i="1" s="1"/>
  <c r="Q74" i="1" s="1"/>
  <c r="E75" i="1"/>
  <c r="H75" i="1" s="1"/>
  <c r="K75" i="1" s="1"/>
  <c r="N75" i="1" s="1"/>
  <c r="Q75" i="1" s="1"/>
  <c r="E76" i="1"/>
  <c r="H76" i="1" s="1"/>
  <c r="K76" i="1" s="1"/>
  <c r="N76" i="1" s="1"/>
  <c r="Q76" i="1" s="1"/>
  <c r="E77" i="1"/>
  <c r="H77" i="1" s="1"/>
  <c r="K77" i="1" s="1"/>
  <c r="N77" i="1" s="1"/>
  <c r="Q77" i="1" s="1"/>
  <c r="E78" i="1"/>
  <c r="H78" i="1" s="1"/>
  <c r="K78" i="1" s="1"/>
  <c r="N78" i="1" s="1"/>
  <c r="Q78" i="1" s="1"/>
  <c r="E79" i="1"/>
  <c r="H79" i="1" s="1"/>
  <c r="K79" i="1" s="1"/>
  <c r="N79" i="1" s="1"/>
  <c r="Q79" i="1" s="1"/>
  <c r="E80" i="1"/>
  <c r="H80" i="1" s="1"/>
  <c r="K80" i="1" s="1"/>
  <c r="N80" i="1" s="1"/>
  <c r="Q80" i="1" s="1"/>
  <c r="E81" i="1"/>
  <c r="H81" i="1" s="1"/>
  <c r="K81" i="1" s="1"/>
  <c r="N81" i="1" s="1"/>
  <c r="Q81" i="1" s="1"/>
  <c r="E82" i="1"/>
  <c r="H82" i="1" s="1"/>
  <c r="K82" i="1" s="1"/>
  <c r="N82" i="1" s="1"/>
  <c r="Q82" i="1" s="1"/>
  <c r="E83" i="1"/>
  <c r="H83" i="1" s="1"/>
  <c r="K83" i="1" s="1"/>
  <c r="N83" i="1" s="1"/>
  <c r="Q83" i="1" s="1"/>
  <c r="E84" i="1"/>
  <c r="H84" i="1" s="1"/>
  <c r="K84" i="1" s="1"/>
  <c r="N84" i="1" s="1"/>
  <c r="Q84" i="1" s="1"/>
  <c r="E85" i="1"/>
  <c r="H85" i="1" s="1"/>
  <c r="K85" i="1" s="1"/>
  <c r="N85" i="1" s="1"/>
  <c r="Q85" i="1" s="1"/>
  <c r="E86" i="1"/>
  <c r="H86" i="1" s="1"/>
  <c r="K86" i="1" s="1"/>
  <c r="N86" i="1" s="1"/>
  <c r="Q86" i="1" s="1"/>
  <c r="E87" i="1"/>
  <c r="H87" i="1" s="1"/>
  <c r="K87" i="1" s="1"/>
  <c r="N87" i="1" s="1"/>
  <c r="Q87" i="1" s="1"/>
  <c r="E88" i="1"/>
  <c r="H88" i="1" s="1"/>
  <c r="K88" i="1" s="1"/>
  <c r="N88" i="1" s="1"/>
  <c r="Q88" i="1" s="1"/>
  <c r="E89" i="1"/>
  <c r="H89" i="1" s="1"/>
  <c r="K89" i="1" s="1"/>
  <c r="N89" i="1" s="1"/>
  <c r="Q89" i="1" s="1"/>
  <c r="E90" i="1"/>
  <c r="H90" i="1" s="1"/>
  <c r="K90" i="1" s="1"/>
  <c r="N90" i="1" s="1"/>
  <c r="Q90" i="1" s="1"/>
  <c r="E91" i="1"/>
  <c r="H91" i="1" s="1"/>
  <c r="K91" i="1" s="1"/>
  <c r="N91" i="1" s="1"/>
  <c r="Q91" i="1" s="1"/>
  <c r="E92" i="1"/>
  <c r="H92" i="1" s="1"/>
  <c r="K92" i="1" s="1"/>
  <c r="N92" i="1" s="1"/>
  <c r="Q92" i="1" s="1"/>
  <c r="E93" i="1"/>
  <c r="H93" i="1" s="1"/>
  <c r="K93" i="1" s="1"/>
  <c r="N93" i="1" s="1"/>
  <c r="Q93" i="1" s="1"/>
  <c r="E94" i="1"/>
  <c r="H94" i="1" s="1"/>
  <c r="K94" i="1" s="1"/>
  <c r="N94" i="1" s="1"/>
  <c r="Q94" i="1" s="1"/>
  <c r="E95" i="1"/>
  <c r="H95" i="1" s="1"/>
  <c r="K95" i="1" s="1"/>
  <c r="N95" i="1" s="1"/>
  <c r="Q95" i="1" s="1"/>
  <c r="E96" i="1"/>
  <c r="H96" i="1" s="1"/>
  <c r="K96" i="1" s="1"/>
  <c r="N96" i="1" s="1"/>
  <c r="Q96" i="1" s="1"/>
  <c r="E97" i="1"/>
  <c r="H97" i="1" s="1"/>
  <c r="K97" i="1" s="1"/>
  <c r="N97" i="1" s="1"/>
  <c r="Q97" i="1" s="1"/>
  <c r="E98" i="1"/>
  <c r="H98" i="1" s="1"/>
  <c r="K98" i="1" s="1"/>
  <c r="N98" i="1" s="1"/>
  <c r="Q98" i="1" s="1"/>
  <c r="E99" i="1"/>
  <c r="H99" i="1" s="1"/>
  <c r="K99" i="1" s="1"/>
  <c r="N99" i="1" s="1"/>
  <c r="Q99" i="1" s="1"/>
  <c r="E100" i="1"/>
  <c r="H100" i="1" s="1"/>
  <c r="K100" i="1" s="1"/>
  <c r="N100" i="1" s="1"/>
  <c r="Q100" i="1" s="1"/>
  <c r="E101" i="1"/>
  <c r="H101" i="1" s="1"/>
  <c r="K101" i="1" s="1"/>
  <c r="N101" i="1" s="1"/>
  <c r="Q101" i="1" s="1"/>
  <c r="E102" i="1"/>
  <c r="H102" i="1" s="1"/>
  <c r="K102" i="1" s="1"/>
  <c r="N102" i="1" s="1"/>
  <c r="Q102" i="1" s="1"/>
  <c r="E103" i="1"/>
  <c r="H103" i="1" s="1"/>
  <c r="K103" i="1" s="1"/>
  <c r="N103" i="1" s="1"/>
  <c r="Q103" i="1" s="1"/>
  <c r="E104" i="1"/>
  <c r="H104" i="1" s="1"/>
  <c r="K104" i="1" s="1"/>
  <c r="N104" i="1" s="1"/>
  <c r="Q104" i="1" s="1"/>
  <c r="E105" i="1"/>
  <c r="H105" i="1" s="1"/>
  <c r="K105" i="1" s="1"/>
  <c r="N105" i="1" s="1"/>
  <c r="Q105" i="1" s="1"/>
  <c r="E106" i="1"/>
  <c r="H106" i="1" s="1"/>
  <c r="K106" i="1" s="1"/>
  <c r="N106" i="1" s="1"/>
  <c r="Q106" i="1" s="1"/>
  <c r="E107" i="1"/>
  <c r="H107" i="1" s="1"/>
  <c r="K107" i="1" s="1"/>
  <c r="N107" i="1" s="1"/>
  <c r="Q107" i="1" s="1"/>
  <c r="E108" i="1"/>
  <c r="H108" i="1" s="1"/>
  <c r="K108" i="1" s="1"/>
  <c r="N108" i="1" s="1"/>
  <c r="Q108" i="1" s="1"/>
  <c r="E109" i="1"/>
  <c r="H109" i="1" s="1"/>
  <c r="K109" i="1" s="1"/>
  <c r="N109" i="1" s="1"/>
  <c r="Q109" i="1" s="1"/>
  <c r="E110" i="1"/>
  <c r="H110" i="1" s="1"/>
  <c r="K110" i="1" s="1"/>
  <c r="N110" i="1" s="1"/>
  <c r="Q110" i="1" s="1"/>
  <c r="E111" i="1"/>
  <c r="H111" i="1" s="1"/>
  <c r="K111" i="1" s="1"/>
  <c r="N111" i="1" s="1"/>
  <c r="Q111" i="1" s="1"/>
  <c r="E112" i="1"/>
  <c r="H112" i="1" s="1"/>
  <c r="K112" i="1" s="1"/>
  <c r="N112" i="1" s="1"/>
  <c r="Q112" i="1" s="1"/>
  <c r="E113" i="1"/>
  <c r="H113" i="1" s="1"/>
  <c r="K113" i="1" s="1"/>
  <c r="N113" i="1" s="1"/>
  <c r="Q113" i="1" s="1"/>
  <c r="E114" i="1"/>
  <c r="H114" i="1" s="1"/>
  <c r="K114" i="1" s="1"/>
  <c r="N114" i="1" s="1"/>
  <c r="Q114" i="1" s="1"/>
  <c r="E115" i="1"/>
  <c r="H115" i="1" s="1"/>
  <c r="K115" i="1" s="1"/>
  <c r="N115" i="1" s="1"/>
  <c r="Q115" i="1" s="1"/>
  <c r="E116" i="1"/>
  <c r="H116" i="1" s="1"/>
  <c r="K116" i="1" s="1"/>
  <c r="N116" i="1" s="1"/>
  <c r="Q116" i="1" s="1"/>
  <c r="E117" i="1"/>
  <c r="H117" i="1" s="1"/>
  <c r="K117" i="1" s="1"/>
  <c r="N117" i="1" s="1"/>
  <c r="Q117" i="1" s="1"/>
  <c r="E118" i="1"/>
  <c r="H118" i="1" s="1"/>
  <c r="K118" i="1" s="1"/>
  <c r="N118" i="1" s="1"/>
  <c r="Q118" i="1" s="1"/>
  <c r="E119" i="1"/>
  <c r="H119" i="1" s="1"/>
  <c r="K119" i="1" s="1"/>
  <c r="N119" i="1" s="1"/>
  <c r="Q119" i="1" s="1"/>
  <c r="E120" i="1"/>
  <c r="H120" i="1" s="1"/>
  <c r="K120" i="1" s="1"/>
  <c r="N120" i="1" s="1"/>
  <c r="Q120" i="1" s="1"/>
  <c r="E121" i="1"/>
  <c r="H121" i="1" s="1"/>
  <c r="K121" i="1" s="1"/>
  <c r="N121" i="1" s="1"/>
  <c r="Q121" i="1" s="1"/>
  <c r="E122" i="1"/>
  <c r="H122" i="1" s="1"/>
  <c r="K122" i="1" s="1"/>
  <c r="N122" i="1" s="1"/>
  <c r="Q122" i="1" s="1"/>
  <c r="E123" i="1"/>
  <c r="H123" i="1" s="1"/>
  <c r="K123" i="1" s="1"/>
  <c r="N123" i="1" s="1"/>
  <c r="Q123" i="1" s="1"/>
  <c r="E124" i="1"/>
  <c r="H124" i="1" s="1"/>
  <c r="K124" i="1" s="1"/>
  <c r="N124" i="1" s="1"/>
  <c r="Q124" i="1" s="1"/>
  <c r="E125" i="1"/>
  <c r="H125" i="1" s="1"/>
  <c r="K125" i="1" s="1"/>
  <c r="N125" i="1" s="1"/>
  <c r="Q125" i="1" s="1"/>
  <c r="E126" i="1"/>
  <c r="H126" i="1" s="1"/>
  <c r="K126" i="1" s="1"/>
  <c r="N126" i="1" s="1"/>
  <c r="Q126" i="1" s="1"/>
  <c r="E127" i="1"/>
  <c r="H127" i="1" s="1"/>
  <c r="K127" i="1" s="1"/>
  <c r="N127" i="1" s="1"/>
  <c r="Q127" i="1" s="1"/>
  <c r="E128" i="1"/>
  <c r="H128" i="1" s="1"/>
  <c r="K128" i="1" s="1"/>
  <c r="N128" i="1" s="1"/>
  <c r="Q128" i="1" s="1"/>
  <c r="E129" i="1"/>
  <c r="H129" i="1" s="1"/>
  <c r="K129" i="1" s="1"/>
  <c r="N129" i="1" s="1"/>
  <c r="Q129" i="1" s="1"/>
  <c r="E130" i="1"/>
  <c r="H130" i="1" s="1"/>
  <c r="K130" i="1" s="1"/>
  <c r="N130" i="1" s="1"/>
  <c r="Q130" i="1" s="1"/>
  <c r="E131" i="1"/>
  <c r="H131" i="1" s="1"/>
  <c r="K131" i="1" s="1"/>
  <c r="N131" i="1" s="1"/>
  <c r="Q131" i="1" s="1"/>
  <c r="E132" i="1"/>
  <c r="H132" i="1" s="1"/>
  <c r="K132" i="1" s="1"/>
  <c r="N132" i="1" s="1"/>
  <c r="Q132" i="1" s="1"/>
  <c r="E133" i="1"/>
  <c r="H133" i="1" s="1"/>
  <c r="K133" i="1" s="1"/>
  <c r="N133" i="1" s="1"/>
  <c r="Q133" i="1" s="1"/>
  <c r="E134" i="1"/>
  <c r="H134" i="1" s="1"/>
  <c r="K134" i="1" s="1"/>
  <c r="N134" i="1" s="1"/>
  <c r="Q134" i="1" s="1"/>
  <c r="E135" i="1"/>
  <c r="H135" i="1" s="1"/>
  <c r="K135" i="1" s="1"/>
  <c r="N135" i="1" s="1"/>
  <c r="Q135" i="1" s="1"/>
  <c r="E136" i="1"/>
  <c r="H136" i="1" s="1"/>
  <c r="K136" i="1" s="1"/>
  <c r="N136" i="1" s="1"/>
  <c r="Q136" i="1" s="1"/>
  <c r="E137" i="1"/>
  <c r="H137" i="1" s="1"/>
  <c r="K137" i="1" s="1"/>
  <c r="N137" i="1" s="1"/>
  <c r="Q137" i="1" s="1"/>
  <c r="E138" i="1"/>
  <c r="H138" i="1" s="1"/>
  <c r="K138" i="1" s="1"/>
  <c r="N138" i="1" s="1"/>
  <c r="Q138" i="1" s="1"/>
  <c r="E139" i="1"/>
  <c r="H139" i="1" s="1"/>
  <c r="K139" i="1" s="1"/>
  <c r="N139" i="1" s="1"/>
  <c r="Q139" i="1" s="1"/>
  <c r="E140" i="1"/>
  <c r="H140" i="1" s="1"/>
  <c r="K140" i="1" s="1"/>
  <c r="N140" i="1" s="1"/>
  <c r="Q140" i="1" s="1"/>
  <c r="E141" i="1"/>
  <c r="H141" i="1" s="1"/>
  <c r="K141" i="1" s="1"/>
  <c r="N141" i="1" s="1"/>
  <c r="Q141" i="1" s="1"/>
  <c r="E142" i="1"/>
  <c r="H142" i="1" s="1"/>
  <c r="K142" i="1" s="1"/>
  <c r="N142" i="1" s="1"/>
  <c r="Q142" i="1" s="1"/>
  <c r="E143" i="1"/>
  <c r="H143" i="1" s="1"/>
  <c r="K143" i="1" s="1"/>
  <c r="N143" i="1" s="1"/>
  <c r="Q143" i="1" s="1"/>
  <c r="E144" i="1"/>
  <c r="H144" i="1" s="1"/>
  <c r="K144" i="1" s="1"/>
  <c r="N144" i="1" s="1"/>
  <c r="Q144" i="1" s="1"/>
  <c r="E145" i="1"/>
  <c r="H145" i="1" s="1"/>
  <c r="K145" i="1" s="1"/>
  <c r="N145" i="1" s="1"/>
  <c r="Q145" i="1" s="1"/>
  <c r="E146" i="1"/>
  <c r="H146" i="1" s="1"/>
  <c r="K146" i="1" s="1"/>
  <c r="N146" i="1" s="1"/>
  <c r="Q146" i="1" s="1"/>
  <c r="E147" i="1"/>
  <c r="H147" i="1" s="1"/>
  <c r="K147" i="1" s="1"/>
  <c r="N147" i="1" s="1"/>
  <c r="Q147" i="1" s="1"/>
  <c r="E148" i="1"/>
  <c r="H148" i="1" s="1"/>
  <c r="K148" i="1" s="1"/>
  <c r="N148" i="1" s="1"/>
  <c r="Q148" i="1" s="1"/>
  <c r="E149" i="1"/>
  <c r="H149" i="1" s="1"/>
  <c r="K149" i="1" s="1"/>
  <c r="N149" i="1" s="1"/>
  <c r="Q149" i="1" s="1"/>
  <c r="E150" i="1"/>
  <c r="H150" i="1" s="1"/>
  <c r="K150" i="1" s="1"/>
  <c r="N150" i="1" s="1"/>
  <c r="Q150" i="1" s="1"/>
  <c r="E2" i="1"/>
  <c r="H2" i="1" s="1"/>
  <c r="K2" i="1" s="1"/>
  <c r="N2" i="1" s="1"/>
  <c r="Q2" i="1" s="1"/>
</calcChain>
</file>

<file path=xl/sharedStrings.xml><?xml version="1.0" encoding="utf-8"?>
<sst xmlns="http://schemas.openxmlformats.org/spreadsheetml/2006/main" count="315" uniqueCount="315">
  <si>
    <t>ABERDEEN</t>
  </si>
  <si>
    <t>AGAR - BLUNT - ONIDA</t>
  </si>
  <si>
    <t>ALCESTER-HUDSON</t>
  </si>
  <si>
    <t>ANDES CENTRAL</t>
  </si>
  <si>
    <t>ARLINGTON</t>
  </si>
  <si>
    <t>ARMOUR</t>
  </si>
  <si>
    <t>AVON</t>
  </si>
  <si>
    <t>BALTIC</t>
  </si>
  <si>
    <t>BELLE FOURCHE</t>
  </si>
  <si>
    <t>BENNETT COUNTY</t>
  </si>
  <si>
    <t>BERESFORD</t>
  </si>
  <si>
    <t>BIG STONE CITY</t>
  </si>
  <si>
    <t>BISON</t>
  </si>
  <si>
    <t>BON HOMME</t>
  </si>
  <si>
    <t>BOWDLE</t>
  </si>
  <si>
    <t>BRANDON VALLEY</t>
  </si>
  <si>
    <t>BRIDGEWATER-EMERY</t>
  </si>
  <si>
    <t>BRITTON - HECLA</t>
  </si>
  <si>
    <t>BROOKINGS</t>
  </si>
  <si>
    <t>BURKE</t>
  </si>
  <si>
    <t>CANISTOTA</t>
  </si>
  <si>
    <t>CANTON</t>
  </si>
  <si>
    <t>CASTLEWOOD</t>
  </si>
  <si>
    <t>CENTERVILLE</t>
  </si>
  <si>
    <t>CHAMBERLAIN</t>
  </si>
  <si>
    <t>CHESTER AREA</t>
  </si>
  <si>
    <t>CLARK</t>
  </si>
  <si>
    <t>COLMAN-EGAN</t>
  </si>
  <si>
    <t>COLOME CONSOLIDATED</t>
  </si>
  <si>
    <t>CORSICA-STICKNEY</t>
  </si>
  <si>
    <t>CUSTER</t>
  </si>
  <si>
    <t>DAKOTA VALLEY</t>
  </si>
  <si>
    <t>DE SMET</t>
  </si>
  <si>
    <t>DELL RAPIDS</t>
  </si>
  <si>
    <t>DEUBROOK AREA</t>
  </si>
  <si>
    <t>DEUEL</t>
  </si>
  <si>
    <t>DOLAND</t>
  </si>
  <si>
    <t>DOUGLAS</t>
  </si>
  <si>
    <t>DUPREE</t>
  </si>
  <si>
    <t>EAGLE BUTTE</t>
  </si>
  <si>
    <t>EDGEMONT</t>
  </si>
  <si>
    <t>EDMUNDS CENTRAL</t>
  </si>
  <si>
    <t>ELK MOUNTAIN</t>
  </si>
  <si>
    <t>ELK POINT-JEFFERSON</t>
  </si>
  <si>
    <t>ELKTON</t>
  </si>
  <si>
    <t>ESTELLINE</t>
  </si>
  <si>
    <t>ETHAN</t>
  </si>
  <si>
    <t>EUREKA</t>
  </si>
  <si>
    <t>FAITH</t>
  </si>
  <si>
    <t>FAULKTON AREA</t>
  </si>
  <si>
    <t>FLANDREAU</t>
  </si>
  <si>
    <t>FLORENCE</t>
  </si>
  <si>
    <t>FREDERICK AREA</t>
  </si>
  <si>
    <t>FREEMAN</t>
  </si>
  <si>
    <t>GARRETSON</t>
  </si>
  <si>
    <t>GAYVILLE-VOLIN</t>
  </si>
  <si>
    <t>GETTYSBURG</t>
  </si>
  <si>
    <t>GREGORY</t>
  </si>
  <si>
    <t>GROTON AREA</t>
  </si>
  <si>
    <t>HAAKON</t>
  </si>
  <si>
    <t>HAMLIN</t>
  </si>
  <si>
    <t>HANSON</t>
  </si>
  <si>
    <t>HARDING COUNTY</t>
  </si>
  <si>
    <t>HARRISBURG</t>
  </si>
  <si>
    <t>HENRY</t>
  </si>
  <si>
    <t>HERREID</t>
  </si>
  <si>
    <t>HIGHMORE-HARROLD</t>
  </si>
  <si>
    <t>HILL CITY</t>
  </si>
  <si>
    <t>HITCHCOCK-TULARE</t>
  </si>
  <si>
    <t>HOT SPRINGS</t>
  </si>
  <si>
    <t>HOVEN</t>
  </si>
  <si>
    <t>HOWARD</t>
  </si>
  <si>
    <t>HURON</t>
  </si>
  <si>
    <t>IPSWICH</t>
  </si>
  <si>
    <t>IRENE - WAKONDA</t>
  </si>
  <si>
    <t>IROQUOIS</t>
  </si>
  <si>
    <t>JONES COUNTY</t>
  </si>
  <si>
    <t>KADOKA AREA</t>
  </si>
  <si>
    <t>KIMBALL</t>
  </si>
  <si>
    <t>LAKE PRESTON</t>
  </si>
  <si>
    <t>LANGFORD</t>
  </si>
  <si>
    <t>LEAD-DEADWOOD</t>
  </si>
  <si>
    <t>LEMMON</t>
  </si>
  <si>
    <t>LENNOX</t>
  </si>
  <si>
    <t>LEOLA</t>
  </si>
  <si>
    <t>LYMAN</t>
  </si>
  <si>
    <t>MADISON  CENTRAL</t>
  </si>
  <si>
    <t>MARION</t>
  </si>
  <si>
    <t>MCCOOK CENTRAL</t>
  </si>
  <si>
    <t>MCINTOSH</t>
  </si>
  <si>
    <t>MCLAUGHLIN</t>
  </si>
  <si>
    <t>MEADE</t>
  </si>
  <si>
    <t>MENNO</t>
  </si>
  <si>
    <t>MILBANK</t>
  </si>
  <si>
    <t>MILLER AREA</t>
  </si>
  <si>
    <t>MITCHELL</t>
  </si>
  <si>
    <t>MOBRIDGE - POLLOCK</t>
  </si>
  <si>
    <t>MONTROSE</t>
  </si>
  <si>
    <t>MOUNT VERNON</t>
  </si>
  <si>
    <t>NEW UNDERWOOD</t>
  </si>
  <si>
    <t>NEWELL</t>
  </si>
  <si>
    <t>NORTHWESTERN AREA</t>
  </si>
  <si>
    <t>OELRICHS</t>
  </si>
  <si>
    <t xml:space="preserve">OGLALA LAKOTA </t>
  </si>
  <si>
    <t>OLDHAM-RAMONA</t>
  </si>
  <si>
    <t>PARKER</t>
  </si>
  <si>
    <t>PARKSTON</t>
  </si>
  <si>
    <t>PIERRE</t>
  </si>
  <si>
    <t>PLANKINTON</t>
  </si>
  <si>
    <t>PLATTE-GEDDES</t>
  </si>
  <si>
    <t>RAPID CITY</t>
  </si>
  <si>
    <t>REDFIELD</t>
  </si>
  <si>
    <t>ROSHOLT</t>
  </si>
  <si>
    <t>RUTLAND</t>
  </si>
  <si>
    <t>SANBORN CENTRAL</t>
  </si>
  <si>
    <t>SCOTLAND</t>
  </si>
  <si>
    <t>SELBY AREA</t>
  </si>
  <si>
    <t>SIOUX FALLS</t>
  </si>
  <si>
    <t>SIOUX VALLEY</t>
  </si>
  <si>
    <t>SISSETON PUBLIC</t>
  </si>
  <si>
    <t>SMEE</t>
  </si>
  <si>
    <t>SOUTH CENTRAL</t>
  </si>
  <si>
    <t>SPEARFISH</t>
  </si>
  <si>
    <t>STANLEY COUNTY</t>
  </si>
  <si>
    <t>SUMMIT</t>
  </si>
  <si>
    <t>TEA AREA</t>
  </si>
  <si>
    <t>TIMBER LAKE</t>
  </si>
  <si>
    <t>TODD COUNTY</t>
  </si>
  <si>
    <t>TRIPP-DELMONT</t>
  </si>
  <si>
    <t>TRI-VALLEY</t>
  </si>
  <si>
    <t>VERMILLION</t>
  </si>
  <si>
    <t>VIBORG-HURLEY</t>
  </si>
  <si>
    <t>WAGNER COMMUNITY</t>
  </si>
  <si>
    <t>WALL</t>
  </si>
  <si>
    <t>WARNER</t>
  </si>
  <si>
    <t>WATERTOWN</t>
  </si>
  <si>
    <t>WAUBAY</t>
  </si>
  <si>
    <t>WAVERLY</t>
  </si>
  <si>
    <t>WEBSTER</t>
  </si>
  <si>
    <t>WESSINGTON SPRINGS</t>
  </si>
  <si>
    <t>WEST CENTRAL</t>
  </si>
  <si>
    <t>WHITE LAKE</t>
  </si>
  <si>
    <t>WHITE RIVER</t>
  </si>
  <si>
    <t>WILLOW LAKE</t>
  </si>
  <si>
    <t>WILMOT</t>
  </si>
  <si>
    <t>WINNER</t>
  </si>
  <si>
    <t>WOLSEY-WESSINGTON</t>
  </si>
  <si>
    <t>WOONSOCKET</t>
  </si>
  <si>
    <t>YANKTON</t>
  </si>
  <si>
    <t>CO Levy</t>
  </si>
  <si>
    <t>Pay 2016 Taxable Valuation</t>
  </si>
  <si>
    <t>Capital Outlay Tax Dollars at Max Levy in Pay 2016</t>
  </si>
  <si>
    <t>Growth Pay 2017</t>
  </si>
  <si>
    <t>CPI                 Pay 2018</t>
  </si>
  <si>
    <t>Max Allowable Capital Outlay       Pay 2017</t>
  </si>
  <si>
    <t>Growth Pay 2018</t>
  </si>
  <si>
    <t>CPI                 Pay 2019</t>
  </si>
  <si>
    <t>Growth Pay 2019</t>
  </si>
  <si>
    <t>Max Allowable Capital Outlay  Pay 2018</t>
  </si>
  <si>
    <t>Max Allowable Capital Outlay  Pay 2019</t>
  </si>
  <si>
    <t>57-1</t>
  </si>
  <si>
    <t>58-3</t>
  </si>
  <si>
    <t>59-2</t>
  </si>
  <si>
    <t>59-3</t>
  </si>
  <si>
    <t>60-1</t>
  </si>
  <si>
    <t>60-3</t>
  </si>
  <si>
    <t>60-4</t>
  </si>
  <si>
    <t>60-6</t>
  </si>
  <si>
    <t>61-1</t>
  </si>
  <si>
    <t>09-1</t>
  </si>
  <si>
    <t>61-7</t>
  </si>
  <si>
    <t>61-8</t>
  </si>
  <si>
    <t>62-5</t>
  </si>
  <si>
    <t>62-6</t>
  </si>
  <si>
    <t>63-1</t>
  </si>
  <si>
    <t>63-3</t>
  </si>
  <si>
    <t>64-2</t>
  </si>
  <si>
    <t>65-1</t>
  </si>
  <si>
    <t>66-1</t>
  </si>
  <si>
    <t>01-1</t>
  </si>
  <si>
    <t>01-3</t>
  </si>
  <si>
    <t>02-2</t>
  </si>
  <si>
    <t>02-3</t>
  </si>
  <si>
    <t>02-6</t>
  </si>
  <si>
    <t>03-1</t>
  </si>
  <si>
    <t>04-1</t>
  </si>
  <si>
    <t>04-2</t>
  </si>
  <si>
    <t>04-3</t>
  </si>
  <si>
    <t>05-1</t>
  </si>
  <si>
    <t>05-3</t>
  </si>
  <si>
    <t>05-5</t>
  </si>
  <si>
    <t>05-6</t>
  </si>
  <si>
    <t>06-1</t>
  </si>
  <si>
    <t>06-2</t>
  </si>
  <si>
    <t>06-5</t>
  </si>
  <si>
    <t>06-6</t>
  </si>
  <si>
    <t>07-1</t>
  </si>
  <si>
    <t>07-2</t>
  </si>
  <si>
    <t>61-2</t>
  </si>
  <si>
    <t>09-2</t>
  </si>
  <si>
    <t>10-1</t>
  </si>
  <si>
    <t>11-1</t>
  </si>
  <si>
    <t>11-4</t>
  </si>
  <si>
    <t>11-5</t>
  </si>
  <si>
    <t>12-2</t>
  </si>
  <si>
    <t>12-3</t>
  </si>
  <si>
    <t>13-1</t>
  </si>
  <si>
    <t>13-3</t>
  </si>
  <si>
    <t>14-1</t>
  </si>
  <si>
    <t>14-2</t>
  </si>
  <si>
    <t>14-4</t>
  </si>
  <si>
    <t>14-5</t>
  </si>
  <si>
    <t>15-1</t>
  </si>
  <si>
    <t>15-2</t>
  </si>
  <si>
    <t>15-3</t>
  </si>
  <si>
    <t>16-1</t>
  </si>
  <si>
    <t>16-2</t>
  </si>
  <si>
    <t>17-1</t>
  </si>
  <si>
    <t>17-2</t>
  </si>
  <si>
    <t>17-3</t>
  </si>
  <si>
    <t>18-3</t>
  </si>
  <si>
    <t>18-5</t>
  </si>
  <si>
    <t>19-4</t>
  </si>
  <si>
    <t>20-1</t>
  </si>
  <si>
    <t>20-3</t>
  </si>
  <si>
    <t>21-1</t>
  </si>
  <si>
    <t>21-3</t>
  </si>
  <si>
    <t>22-1</t>
  </si>
  <si>
    <t>22-5</t>
  </si>
  <si>
    <t>22-6</t>
  </si>
  <si>
    <t>23-1</t>
  </si>
  <si>
    <t>23-2</t>
  </si>
  <si>
    <t>23-3</t>
  </si>
  <si>
    <t>24-4</t>
  </si>
  <si>
    <t>25-1</t>
  </si>
  <si>
    <t>25-4</t>
  </si>
  <si>
    <t>26-2</t>
  </si>
  <si>
    <t>26-4</t>
  </si>
  <si>
    <t>26-5</t>
  </si>
  <si>
    <t>27-1</t>
  </si>
  <si>
    <t>28-1</t>
  </si>
  <si>
    <t>28-2</t>
  </si>
  <si>
    <t>28-3</t>
  </si>
  <si>
    <t>29-4</t>
  </si>
  <si>
    <t>30-1</t>
  </si>
  <si>
    <t>30-3</t>
  </si>
  <si>
    <t>31-1</t>
  </si>
  <si>
    <t>32-2</t>
  </si>
  <si>
    <t>33-1</t>
  </si>
  <si>
    <t>33-2</t>
  </si>
  <si>
    <t>33-3</t>
  </si>
  <si>
    <t>33-5</t>
  </si>
  <si>
    <t>34-2</t>
  </si>
  <si>
    <t>35-2</t>
  </si>
  <si>
    <t>36-2</t>
  </si>
  <si>
    <t>37-3</t>
  </si>
  <si>
    <t>38-1</t>
  </si>
  <si>
    <t>49-1</t>
  </si>
  <si>
    <t>52-1</t>
  </si>
  <si>
    <t>49-2</t>
  </si>
  <si>
    <t>38-2</t>
  </si>
  <si>
    <t>38-3</t>
  </si>
  <si>
    <t>56-6</t>
  </si>
  <si>
    <t>53-2</t>
  </si>
  <si>
    <t>48-3</t>
  </si>
  <si>
    <t>39-1</t>
  </si>
  <si>
    <t>45-4</t>
  </si>
  <si>
    <t>43-1</t>
  </si>
  <si>
    <t>41-1</t>
  </si>
  <si>
    <t>39-2</t>
  </si>
  <si>
    <t>45-5</t>
  </si>
  <si>
    <t>40-1</t>
  </si>
  <si>
    <t>52-4</t>
  </si>
  <si>
    <t>39-4</t>
  </si>
  <si>
    <t>39-5</t>
  </si>
  <si>
    <t>51-4</t>
  </si>
  <si>
    <t>56-4</t>
  </si>
  <si>
    <t>40-2</t>
  </si>
  <si>
    <t>54-4</t>
  </si>
  <si>
    <t>55-5</t>
  </si>
  <si>
    <t>49-5</t>
  </si>
  <si>
    <t>41-2</t>
  </si>
  <si>
    <t>56-2</t>
  </si>
  <si>
    <t>51-1</t>
  </si>
  <si>
    <t>44-1</t>
  </si>
  <si>
    <t>41-4</t>
  </si>
  <si>
    <t>44-2</t>
  </si>
  <si>
    <t>42-1</t>
  </si>
  <si>
    <t>43-7</t>
  </si>
  <si>
    <t>41-5</t>
  </si>
  <si>
    <t>54-2</t>
  </si>
  <si>
    <t>54-6</t>
  </si>
  <si>
    <t>49-6</t>
  </si>
  <si>
    <t>43-2</t>
  </si>
  <si>
    <t>46-1</t>
  </si>
  <si>
    <t>51-3</t>
  </si>
  <si>
    <t>56-7</t>
  </si>
  <si>
    <t>46-2</t>
  </si>
  <si>
    <t>50-3</t>
  </si>
  <si>
    <t>49-4</t>
  </si>
  <si>
    <t>53-1</t>
  </si>
  <si>
    <t>47-1</t>
  </si>
  <si>
    <t>49-7</t>
  </si>
  <si>
    <t>54-7</t>
  </si>
  <si>
    <t>55-4</t>
  </si>
  <si>
    <t>49-3</t>
  </si>
  <si>
    <t>50-5</t>
  </si>
  <si>
    <t>51-2</t>
  </si>
  <si>
    <t>51-5</t>
  </si>
  <si>
    <t>Dist #</t>
  </si>
  <si>
    <t>School District Name</t>
  </si>
  <si>
    <t>CPI                 Pay 2017</t>
  </si>
  <si>
    <t>CPI                 Pay 2020</t>
  </si>
  <si>
    <t>Growth Pay 2020</t>
  </si>
  <si>
    <t>Max Allowable Capital Outlay  Pay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</si>
</sst>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General_)"/>
    <numFmt numFmtId="165" formatCode="&quot;$&quot;#,##0"/>
    <numFmt numFmtId="166" formatCode="_(* #,##0.000_);_(* \(#,##0.000\);_(* &quot;-&quot;??_);_(@_)"/>
    <numFmt numFmtId="167" formatCode="0.0%"/>
    <numFmt numFmtId="168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0"/>
      <name val="Courier"/>
      <family val="3"/>
    </font>
    <font>
      <sz val="10"/>
      <name val="Arial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indexed="1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164" fontId="3" fillId="0" borderId="0"/>
    <xf numFmtId="43" fontId="4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</cellStyleXfs>
  <cellXfs count="58">
    <xf numFmtId="0" fontId="0" fillId="0" borderId="0" xfId="0"/>
    <xf numFmtId="0" fontId="0" fillId="0" borderId="0" xfId="0" applyFill="1"/>
    <xf numFmtId="9" fontId="5" fillId="4" borderId="0" xfId="3" applyNumberFormat="1" applyFont="1" applyAlignment="1">
      <alignment vertical="center"/>
    </xf>
    <xf numFmtId="167" fontId="5" fillId="4" borderId="0" xfId="3" applyNumberFormat="1" applyFont="1" applyAlignment="1">
      <alignment vertical="center"/>
    </xf>
    <xf numFmtId="168" fontId="5" fillId="4" borderId="0" xfId="3" applyNumberFormat="1" applyFont="1"/>
    <xf numFmtId="165" fontId="5" fillId="4" borderId="0" xfId="3" applyNumberFormat="1" applyFont="1" applyAlignment="1">
      <alignment vertical="center"/>
    </xf>
    <xf numFmtId="165" fontId="5" fillId="4" borderId="0" xfId="3" applyNumberFormat="1" applyFont="1"/>
    <xf numFmtId="167" fontId="5" fillId="4" borderId="0" xfId="3" applyNumberFormat="1" applyFont="1"/>
    <xf numFmtId="164" fontId="5" fillId="4" borderId="0" xfId="3" applyNumberFormat="1" applyFont="1"/>
    <xf numFmtId="9" fontId="5" fillId="5" borderId="0" xfId="4" applyNumberFormat="1" applyFont="1" applyAlignment="1">
      <alignment vertical="center"/>
    </xf>
    <xf numFmtId="167" fontId="5" fillId="5" borderId="0" xfId="4" applyNumberFormat="1" applyFont="1" applyAlignment="1">
      <alignment vertical="center"/>
    </xf>
    <xf numFmtId="168" fontId="5" fillId="5" borderId="0" xfId="4" applyNumberFormat="1" applyFont="1"/>
    <xf numFmtId="165" fontId="5" fillId="5" borderId="0" xfId="4" applyNumberFormat="1" applyFont="1" applyAlignment="1">
      <alignment vertical="center"/>
    </xf>
    <xf numFmtId="165" fontId="5" fillId="5" borderId="0" xfId="4" applyNumberFormat="1" applyFont="1"/>
    <xf numFmtId="167" fontId="5" fillId="5" borderId="0" xfId="4" applyNumberFormat="1" applyFont="1"/>
    <xf numFmtId="164" fontId="5" fillId="5" borderId="0" xfId="4" applyNumberFormat="1" applyFont="1"/>
    <xf numFmtId="165" fontId="6" fillId="4" borderId="1" xfId="3" applyNumberFormat="1" applyFont="1" applyBorder="1" applyAlignment="1">
      <alignment horizontal="center" wrapText="1"/>
    </xf>
    <xf numFmtId="167" fontId="6" fillId="4" borderId="1" xfId="3" applyNumberFormat="1" applyFont="1" applyBorder="1" applyAlignment="1">
      <alignment horizontal="center" wrapText="1"/>
    </xf>
    <xf numFmtId="168" fontId="6" fillId="4" borderId="1" xfId="3" applyNumberFormat="1" applyFont="1" applyBorder="1" applyAlignment="1">
      <alignment horizontal="center" wrapText="1"/>
    </xf>
    <xf numFmtId="165" fontId="6" fillId="5" borderId="1" xfId="4" applyNumberFormat="1" applyFont="1" applyBorder="1" applyAlignment="1">
      <alignment horizontal="center" wrapText="1"/>
    </xf>
    <xf numFmtId="167" fontId="6" fillId="5" borderId="1" xfId="4" applyNumberFormat="1" applyFont="1" applyBorder="1" applyAlignment="1">
      <alignment horizontal="center" wrapText="1"/>
    </xf>
    <xf numFmtId="168" fontId="6" fillId="5" borderId="1" xfId="4" applyNumberFormat="1" applyFont="1" applyBorder="1" applyAlignment="1">
      <alignment horizontal="center" wrapText="1"/>
    </xf>
    <xf numFmtId="167" fontId="5" fillId="6" borderId="0" xfId="5" applyNumberFormat="1" applyFont="1" applyAlignment="1">
      <alignment vertical="center"/>
    </xf>
    <xf numFmtId="168" fontId="5" fillId="6" borderId="0" xfId="5" applyNumberFormat="1" applyFont="1"/>
    <xf numFmtId="167" fontId="5" fillId="6" borderId="0" xfId="5" applyNumberFormat="1" applyFont="1"/>
    <xf numFmtId="1" fontId="7" fillId="0" borderId="1" xfId="1" applyNumberFormat="1" applyFont="1" applyFill="1" applyBorder="1" applyAlignment="1">
      <alignment horizontal="center" wrapText="1"/>
    </xf>
    <xf numFmtId="164" fontId="7" fillId="0" borderId="1" xfId="1" applyFont="1" applyFill="1" applyBorder="1" applyAlignment="1">
      <alignment horizontal="center" wrapText="1"/>
    </xf>
    <xf numFmtId="164" fontId="7" fillId="2" borderId="1" xfId="1" applyFont="1" applyFill="1" applyBorder="1" applyAlignment="1">
      <alignment horizontal="center" wrapText="1"/>
    </xf>
    <xf numFmtId="165" fontId="7" fillId="3" borderId="1" xfId="1" applyNumberFormat="1" applyFont="1" applyFill="1" applyBorder="1" applyAlignment="1">
      <alignment horizontal="center" wrapText="1"/>
    </xf>
    <xf numFmtId="1" fontId="8" fillId="0" borderId="0" xfId="1" quotePrefix="1" applyNumberFormat="1" applyFont="1" applyAlignment="1" applyProtection="1">
      <alignment horizontal="right" vertical="center"/>
    </xf>
    <xf numFmtId="164" fontId="8" fillId="0" borderId="0" xfId="1" applyFont="1" applyAlignment="1" applyProtection="1">
      <alignment horizontal="left" vertical="center"/>
    </xf>
    <xf numFmtId="166" fontId="8" fillId="0" borderId="0" xfId="2" applyNumberFormat="1" applyFont="1" applyAlignment="1" applyProtection="1">
      <alignment vertical="center"/>
    </xf>
    <xf numFmtId="165" fontId="8" fillId="3" borderId="0" xfId="1" applyNumberFormat="1" applyFont="1" applyFill="1" applyAlignment="1">
      <alignment vertical="center"/>
    </xf>
    <xf numFmtId="1" fontId="8" fillId="0" borderId="0" xfId="1" applyNumberFormat="1" applyFont="1" applyAlignment="1" applyProtection="1">
      <alignment horizontal="right" vertical="center"/>
    </xf>
    <xf numFmtId="1" fontId="8" fillId="0" borderId="0" xfId="1" applyNumberFormat="1" applyFont="1" applyFill="1" applyAlignment="1" applyProtection="1">
      <alignment horizontal="right" vertical="center"/>
    </xf>
    <xf numFmtId="164" fontId="8" fillId="0" borderId="0" xfId="1" applyFont="1" applyFill="1" applyAlignment="1" applyProtection="1">
      <alignment horizontal="left" vertical="center"/>
    </xf>
    <xf numFmtId="166" fontId="8" fillId="0" borderId="0" xfId="2" applyNumberFormat="1" applyFont="1" applyFill="1" applyAlignment="1" applyProtection="1">
      <alignment vertical="center"/>
    </xf>
    <xf numFmtId="1" fontId="8" fillId="0" borderId="0" xfId="1" quotePrefix="1" applyNumberFormat="1" applyFont="1" applyAlignment="1">
      <alignment horizontal="right" vertical="center"/>
    </xf>
    <xf numFmtId="164" fontId="8" fillId="0" borderId="0" xfId="1" applyFont="1" applyAlignment="1">
      <alignment vertical="center"/>
    </xf>
    <xf numFmtId="1" fontId="8" fillId="0" borderId="0" xfId="1" quotePrefix="1" applyNumberFormat="1" applyFont="1" applyFill="1" applyAlignment="1" applyProtection="1">
      <alignment horizontal="right" vertical="center"/>
    </xf>
    <xf numFmtId="1" fontId="8" fillId="0" borderId="0" xfId="1" applyNumberFormat="1" applyFont="1" applyAlignment="1">
      <alignment horizontal="right"/>
    </xf>
    <xf numFmtId="164" fontId="8" fillId="0" borderId="0" xfId="1" applyFont="1"/>
    <xf numFmtId="1" fontId="9" fillId="0" borderId="0" xfId="1" applyNumberFormat="1" applyFont="1" applyFill="1" applyAlignment="1">
      <alignment horizontal="right"/>
    </xf>
    <xf numFmtId="164" fontId="9" fillId="0" borderId="0" xfId="1" applyFont="1" applyFill="1"/>
    <xf numFmtId="165" fontId="9" fillId="3" borderId="0" xfId="1" applyNumberFormat="1" applyFont="1" applyFill="1"/>
    <xf numFmtId="165" fontId="8" fillId="3" borderId="0" xfId="1" applyNumberFormat="1" applyFont="1" applyFill="1"/>
    <xf numFmtId="166" fontId="8" fillId="0" borderId="0" xfId="2" applyNumberFormat="1" applyFont="1"/>
    <xf numFmtId="164" fontId="8" fillId="3" borderId="0" xfId="1" applyFont="1" applyFill="1"/>
    <xf numFmtId="167" fontId="6" fillId="6" borderId="1" xfId="5" applyNumberFormat="1" applyFont="1" applyBorder="1" applyAlignment="1">
      <alignment horizontal="center" wrapText="1"/>
    </xf>
    <xf numFmtId="168" fontId="6" fillId="6" borderId="1" xfId="5" applyNumberFormat="1" applyFont="1" applyBorder="1" applyAlignment="1">
      <alignment horizontal="center" wrapText="1"/>
    </xf>
    <xf numFmtId="167" fontId="5" fillId="7" borderId="0" xfId="6" applyNumberFormat="1" applyFont="1" applyAlignment="1">
      <alignment vertical="center"/>
    </xf>
    <xf numFmtId="168" fontId="5" fillId="7" borderId="0" xfId="6" applyNumberFormat="1" applyFont="1"/>
    <xf numFmtId="167" fontId="5" fillId="7" borderId="0" xfId="6" applyNumberFormat="1" applyFont="1"/>
    <xf numFmtId="167" fontId="6" fillId="7" borderId="1" xfId="6" applyNumberFormat="1" applyFont="1" applyBorder="1" applyAlignment="1">
      <alignment horizontal="center" wrapText="1"/>
    </xf>
    <xf numFmtId="168" fontId="6" fillId="7" borderId="1" xfId="6" applyNumberFormat="1" applyFont="1" applyBorder="1" applyAlignment="1">
      <alignment horizontal="center" wrapText="1"/>
    </xf>
    <xf numFmtId="167" fontId="5" fillId="8" borderId="0" xfId="6" applyNumberFormat="1" applyFont="1" applyFill="1" applyAlignment="1">
      <alignment vertical="center"/>
    </xf>
    <xf numFmtId="167" fontId="6" fillId="8" borderId="1" xfId="6" applyNumberFormat="1" applyFont="1" applyFill="1" applyBorder="1" applyAlignment="1">
      <alignment horizontal="center" wrapText="1"/>
    </xf>
    <xf numFmtId="167" fontId="5" fillId="8" borderId="0" xfId="6" applyNumberFormat="1" applyFont="1" applyFill="1"/>
  </cellXfs>
  <cellStyles count="7">
    <cellStyle name="20% - Accent1" xfId="3" builtinId="30"/>
    <cellStyle name="20% - Accent2" xfId="4" builtinId="34"/>
    <cellStyle name="20% - Accent3" xfId="5" builtinId="38"/>
    <cellStyle name="20% - Accent4" xfId="6" builtinId="42"/>
    <cellStyle name="Comma 2" xfId="2" xr:uid="{00000000-0005-0000-0000-000000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4"/>
  <sheetViews>
    <sheetView tabSelected="1" zoomScaleNormal="100" workbookViewId="0">
      <pane ySplit="1" topLeftCell="A2" activePane="bottomLeft" state="frozen"/>
      <selection pane="bottomLeft" activeCell="S1" sqref="S1"/>
    </sheetView>
  </sheetViews>
  <sheetFormatPr defaultRowHeight="15" x14ac:dyDescent="0.25"/>
  <cols>
    <col min="1" max="1" width="4.7109375" style="40" bestFit="1" customWidth="1"/>
    <col min="2" max="2" width="23" style="41" bestFit="1" customWidth="1"/>
    <col min="3" max="3" width="6.5703125" style="41" customWidth="1"/>
    <col min="4" max="4" width="13.42578125" style="47" customWidth="1"/>
    <col min="5" max="5" width="15.42578125" style="47" customWidth="1"/>
    <col min="6" max="6" width="6" style="8" customWidth="1"/>
    <col min="7" max="7" width="7.42578125" style="7" customWidth="1"/>
    <col min="8" max="8" width="13.7109375" style="4" customWidth="1"/>
    <col min="9" max="9" width="7" style="15" customWidth="1"/>
    <col min="10" max="10" width="7.42578125" style="14" customWidth="1"/>
    <col min="11" max="11" width="13.7109375" style="11" customWidth="1"/>
    <col min="12" max="12" width="6" style="24" customWidth="1"/>
    <col min="13" max="13" width="7.42578125" style="24" customWidth="1"/>
    <col min="14" max="14" width="13.7109375" style="23" bestFit="1" customWidth="1"/>
    <col min="15" max="15" width="7" style="52" customWidth="1"/>
    <col min="16" max="16" width="7.42578125" style="57" bestFit="1" customWidth="1"/>
    <col min="17" max="17" width="13.85546875" style="51" bestFit="1" customWidth="1"/>
  </cols>
  <sheetData>
    <row r="1" spans="1:17" ht="57" x14ac:dyDescent="0.25">
      <c r="A1" s="25" t="s">
        <v>309</v>
      </c>
      <c r="B1" s="26" t="s">
        <v>310</v>
      </c>
      <c r="C1" s="27" t="s">
        <v>149</v>
      </c>
      <c r="D1" s="28" t="s">
        <v>150</v>
      </c>
      <c r="E1" s="28" t="s">
        <v>151</v>
      </c>
      <c r="F1" s="16" t="s">
        <v>311</v>
      </c>
      <c r="G1" s="17" t="s">
        <v>152</v>
      </c>
      <c r="H1" s="18" t="s">
        <v>154</v>
      </c>
      <c r="I1" s="19" t="s">
        <v>153</v>
      </c>
      <c r="J1" s="20" t="s">
        <v>155</v>
      </c>
      <c r="K1" s="21" t="s">
        <v>158</v>
      </c>
      <c r="L1" s="48" t="s">
        <v>156</v>
      </c>
      <c r="M1" s="48" t="s">
        <v>157</v>
      </c>
      <c r="N1" s="49" t="s">
        <v>159</v>
      </c>
      <c r="O1" s="53" t="s">
        <v>312</v>
      </c>
      <c r="P1" s="56" t="s">
        <v>313</v>
      </c>
      <c r="Q1" s="54" t="s">
        <v>314</v>
      </c>
    </row>
    <row r="2" spans="1:17" x14ac:dyDescent="0.25">
      <c r="A2" s="29" t="s">
        <v>192</v>
      </c>
      <c r="B2" s="30" t="s">
        <v>0</v>
      </c>
      <c r="C2" s="31">
        <v>3</v>
      </c>
      <c r="D2" s="32">
        <v>2098292438</v>
      </c>
      <c r="E2" s="32">
        <f t="shared" ref="E2:E33" si="0">D2*C2/1000</f>
        <v>6294877.3140000002</v>
      </c>
      <c r="F2" s="2">
        <v>0</v>
      </c>
      <c r="G2" s="3">
        <v>1.35E-2</v>
      </c>
      <c r="H2" s="4">
        <f t="shared" ref="H2:H33" si="1">E2*(1+G2)</f>
        <v>6379858.1577390004</v>
      </c>
      <c r="I2" s="9">
        <v>0.01</v>
      </c>
      <c r="J2" s="10">
        <v>1.4999999999999999E-2</v>
      </c>
      <c r="K2" s="11">
        <f t="shared" ref="K2:K33" si="2">H2*(1+(I2+J2))</f>
        <v>6539354.6116824746</v>
      </c>
      <c r="L2" s="22">
        <v>2.1000000000000001E-2</v>
      </c>
      <c r="M2" s="22">
        <v>3.5999999999999997E-2</v>
      </c>
      <c r="N2" s="23">
        <f t="shared" ref="N2:N33" si="3">K2*(1+(L2+M2))</f>
        <v>6912097.8245483749</v>
      </c>
      <c r="O2" s="50">
        <v>2.4E-2</v>
      </c>
      <c r="P2" s="55">
        <v>1.9E-2</v>
      </c>
      <c r="Q2" s="51">
        <f t="shared" ref="Q2:Q65" si="4">N2*(1+(O2+P2))</f>
        <v>7209318.0310039548</v>
      </c>
    </row>
    <row r="3" spans="1:17" x14ac:dyDescent="0.25">
      <c r="A3" s="29" t="s">
        <v>161</v>
      </c>
      <c r="B3" s="30" t="s">
        <v>1</v>
      </c>
      <c r="C3" s="31">
        <v>3</v>
      </c>
      <c r="D3" s="32">
        <v>1017771437</v>
      </c>
      <c r="E3" s="32">
        <f t="shared" si="0"/>
        <v>3053314.3110000002</v>
      </c>
      <c r="F3" s="2">
        <v>0</v>
      </c>
      <c r="G3" s="3">
        <v>7.0000000000000001E-3</v>
      </c>
      <c r="H3" s="4">
        <f t="shared" si="1"/>
        <v>3074687.5111770001</v>
      </c>
      <c r="I3" s="9">
        <v>0.01</v>
      </c>
      <c r="J3" s="10">
        <v>5.0000000000000001E-3</v>
      </c>
      <c r="K3" s="11">
        <f t="shared" si="2"/>
        <v>3120807.823844655</v>
      </c>
      <c r="L3" s="22">
        <v>2.1000000000000001E-2</v>
      </c>
      <c r="M3" s="22">
        <v>4.0000000000000001E-3</v>
      </c>
      <c r="N3" s="23">
        <f t="shared" si="3"/>
        <v>3198828.0194407711</v>
      </c>
      <c r="O3" s="50">
        <v>2.4E-2</v>
      </c>
      <c r="P3" s="55">
        <v>4.0000000000000001E-3</v>
      </c>
      <c r="Q3" s="51">
        <f t="shared" si="4"/>
        <v>3288395.2039851127</v>
      </c>
    </row>
    <row r="4" spans="1:17" x14ac:dyDescent="0.25">
      <c r="A4" s="33" t="s">
        <v>168</v>
      </c>
      <c r="B4" s="30" t="s">
        <v>2</v>
      </c>
      <c r="C4" s="31">
        <v>3</v>
      </c>
      <c r="D4" s="32">
        <v>328989436</v>
      </c>
      <c r="E4" s="32">
        <f t="shared" si="0"/>
        <v>986968.30799999996</v>
      </c>
      <c r="F4" s="2">
        <v>0</v>
      </c>
      <c r="G4" s="3">
        <v>5.6000000000000001E-2</v>
      </c>
      <c r="H4" s="4">
        <f t="shared" si="1"/>
        <v>1042238.533248</v>
      </c>
      <c r="I4" s="9">
        <v>0.01</v>
      </c>
      <c r="J4" s="10">
        <v>1.7999999999999999E-2</v>
      </c>
      <c r="K4" s="11">
        <f t="shared" si="2"/>
        <v>1071421.2121789439</v>
      </c>
      <c r="L4" s="22">
        <v>2.1000000000000001E-2</v>
      </c>
      <c r="M4" s="22">
        <v>1.2E-2</v>
      </c>
      <c r="N4" s="23">
        <f t="shared" si="3"/>
        <v>1106778.1121808491</v>
      </c>
      <c r="O4" s="50">
        <v>2.4E-2</v>
      </c>
      <c r="P4" s="55">
        <v>8.0000000000000002E-3</v>
      </c>
      <c r="Q4" s="51">
        <f t="shared" si="4"/>
        <v>1142195.0117706363</v>
      </c>
    </row>
    <row r="5" spans="1:17" x14ac:dyDescent="0.25">
      <c r="A5" s="29" t="s">
        <v>201</v>
      </c>
      <c r="B5" s="30" t="s">
        <v>3</v>
      </c>
      <c r="C5" s="31">
        <v>3</v>
      </c>
      <c r="D5" s="32">
        <v>191079636</v>
      </c>
      <c r="E5" s="32">
        <f t="shared" si="0"/>
        <v>573238.90800000005</v>
      </c>
      <c r="F5" s="2">
        <v>0</v>
      </c>
      <c r="G5" s="3">
        <v>2.3E-2</v>
      </c>
      <c r="H5" s="4">
        <f t="shared" si="1"/>
        <v>586423.40288399998</v>
      </c>
      <c r="I5" s="9">
        <v>0.01</v>
      </c>
      <c r="J5" s="10">
        <v>2.1999999999999999E-2</v>
      </c>
      <c r="K5" s="11">
        <f t="shared" si="2"/>
        <v>605188.95177628798</v>
      </c>
      <c r="L5" s="22">
        <v>2.1000000000000001E-2</v>
      </c>
      <c r="M5" s="22">
        <v>1.4E-2</v>
      </c>
      <c r="N5" s="23">
        <f t="shared" si="3"/>
        <v>626370.56508845801</v>
      </c>
      <c r="O5" s="50">
        <v>2.4E-2</v>
      </c>
      <c r="P5" s="55">
        <v>2.5000000000000001E-2</v>
      </c>
      <c r="Q5" s="51">
        <f t="shared" si="4"/>
        <v>657062.72277779237</v>
      </c>
    </row>
    <row r="6" spans="1:17" x14ac:dyDescent="0.25">
      <c r="A6" s="33" t="s">
        <v>256</v>
      </c>
      <c r="B6" s="30" t="s">
        <v>4</v>
      </c>
      <c r="C6" s="31">
        <v>3</v>
      </c>
      <c r="D6" s="32">
        <v>326344403</v>
      </c>
      <c r="E6" s="32">
        <f t="shared" si="0"/>
        <v>979033.20900000003</v>
      </c>
      <c r="F6" s="2">
        <v>0</v>
      </c>
      <c r="G6" s="3">
        <v>7.0000000000000001E-3</v>
      </c>
      <c r="H6" s="4">
        <f t="shared" si="1"/>
        <v>985886.44146299991</v>
      </c>
      <c r="I6" s="9">
        <v>0.01</v>
      </c>
      <c r="J6" s="10">
        <v>8.9999999999999993E-3</v>
      </c>
      <c r="K6" s="11">
        <f t="shared" si="2"/>
        <v>1004618.2838507969</v>
      </c>
      <c r="L6" s="22">
        <v>2.1000000000000001E-2</v>
      </c>
      <c r="M6" s="22">
        <v>1.2999999999999999E-2</v>
      </c>
      <c r="N6" s="23">
        <f t="shared" si="3"/>
        <v>1038775.305501724</v>
      </c>
      <c r="O6" s="50">
        <v>2.4E-2</v>
      </c>
      <c r="P6" s="55">
        <v>8.0000000000000002E-3</v>
      </c>
      <c r="Q6" s="51">
        <f t="shared" si="4"/>
        <v>1072016.1152777793</v>
      </c>
    </row>
    <row r="7" spans="1:17" x14ac:dyDescent="0.25">
      <c r="A7" s="33" t="s">
        <v>225</v>
      </c>
      <c r="B7" s="30" t="s">
        <v>5</v>
      </c>
      <c r="C7" s="31">
        <v>3</v>
      </c>
      <c r="D7" s="32">
        <v>164539673</v>
      </c>
      <c r="E7" s="32">
        <f t="shared" si="0"/>
        <v>493619.01899999997</v>
      </c>
      <c r="F7" s="2">
        <v>0</v>
      </c>
      <c r="G7" s="3">
        <v>1.2999999999999999E-2</v>
      </c>
      <c r="H7" s="4">
        <f t="shared" si="1"/>
        <v>500036.06624699989</v>
      </c>
      <c r="I7" s="9">
        <v>0.01</v>
      </c>
      <c r="J7" s="10">
        <v>1.2999999999999999E-2</v>
      </c>
      <c r="K7" s="11">
        <f t="shared" si="2"/>
        <v>511536.89577068086</v>
      </c>
      <c r="L7" s="22">
        <v>2.1000000000000001E-2</v>
      </c>
      <c r="M7" s="22">
        <v>1.2E-2</v>
      </c>
      <c r="N7" s="23">
        <f t="shared" si="3"/>
        <v>528417.61333111324</v>
      </c>
      <c r="O7" s="50">
        <v>2.4E-2</v>
      </c>
      <c r="P7" s="55">
        <v>1.4E-2</v>
      </c>
      <c r="Q7" s="51">
        <f t="shared" si="4"/>
        <v>548497.48263769562</v>
      </c>
    </row>
    <row r="8" spans="1:17" x14ac:dyDescent="0.25">
      <c r="A8" s="29" t="s">
        <v>185</v>
      </c>
      <c r="B8" s="30" t="s">
        <v>6</v>
      </c>
      <c r="C8" s="31">
        <v>3</v>
      </c>
      <c r="D8" s="32">
        <v>179170409</v>
      </c>
      <c r="E8" s="32">
        <f t="shared" si="0"/>
        <v>537511.22699999996</v>
      </c>
      <c r="F8" s="2">
        <v>0</v>
      </c>
      <c r="G8" s="3">
        <v>6.0000000000000001E-3</v>
      </c>
      <c r="H8" s="4">
        <f t="shared" si="1"/>
        <v>540736.29436199996</v>
      </c>
      <c r="I8" s="9">
        <v>0.01</v>
      </c>
      <c r="J8" s="10">
        <v>7.0000000000000001E-3</v>
      </c>
      <c r="K8" s="11">
        <f t="shared" si="2"/>
        <v>549928.81136615388</v>
      </c>
      <c r="L8" s="22">
        <v>2.1000000000000001E-2</v>
      </c>
      <c r="M8" s="22">
        <v>7.0000000000000001E-3</v>
      </c>
      <c r="N8" s="23">
        <f t="shared" si="3"/>
        <v>565326.8180844062</v>
      </c>
      <c r="O8" s="50">
        <v>2.4E-2</v>
      </c>
      <c r="P8" s="55">
        <v>8.0000000000000002E-3</v>
      </c>
      <c r="Q8" s="51">
        <f t="shared" si="4"/>
        <v>583417.2762631072</v>
      </c>
    </row>
    <row r="9" spans="1:17" x14ac:dyDescent="0.25">
      <c r="A9" s="33" t="s">
        <v>257</v>
      </c>
      <c r="B9" s="30" t="s">
        <v>7</v>
      </c>
      <c r="C9" s="31">
        <v>3</v>
      </c>
      <c r="D9" s="32">
        <v>179333955</v>
      </c>
      <c r="E9" s="32">
        <f t="shared" si="0"/>
        <v>538001.86499999999</v>
      </c>
      <c r="F9" s="2">
        <v>0</v>
      </c>
      <c r="G9" s="3">
        <v>2.4199999999999999E-2</v>
      </c>
      <c r="H9" s="4">
        <f t="shared" si="1"/>
        <v>551021.51013299997</v>
      </c>
      <c r="I9" s="9">
        <v>0.01</v>
      </c>
      <c r="J9" s="10">
        <v>2.9000000000000001E-2</v>
      </c>
      <c r="K9" s="11">
        <f t="shared" si="2"/>
        <v>572511.34902818699</v>
      </c>
      <c r="L9" s="22">
        <v>2.1000000000000001E-2</v>
      </c>
      <c r="M9" s="22">
        <v>3.1E-2</v>
      </c>
      <c r="N9" s="23">
        <f t="shared" si="3"/>
        <v>602281.9391776527</v>
      </c>
      <c r="O9" s="50">
        <v>2.4E-2</v>
      </c>
      <c r="P9" s="55">
        <v>1.7999999999999999E-2</v>
      </c>
      <c r="Q9" s="51">
        <f t="shared" si="4"/>
        <v>627577.78062311409</v>
      </c>
    </row>
    <row r="10" spans="1:17" x14ac:dyDescent="0.25">
      <c r="A10" s="29" t="s">
        <v>169</v>
      </c>
      <c r="B10" s="30" t="s">
        <v>8</v>
      </c>
      <c r="C10" s="31">
        <v>3</v>
      </c>
      <c r="D10" s="32">
        <v>491009829</v>
      </c>
      <c r="E10" s="32">
        <f t="shared" si="0"/>
        <v>1473029.487</v>
      </c>
      <c r="F10" s="2">
        <v>0</v>
      </c>
      <c r="G10" s="3">
        <v>0.03</v>
      </c>
      <c r="H10" s="4">
        <f t="shared" si="1"/>
        <v>1517220.37161</v>
      </c>
      <c r="I10" s="9">
        <v>0.01</v>
      </c>
      <c r="J10" s="10">
        <v>2.1000000000000001E-2</v>
      </c>
      <c r="K10" s="11">
        <f t="shared" si="2"/>
        <v>1564254.2031299099</v>
      </c>
      <c r="L10" s="22">
        <v>2.1000000000000001E-2</v>
      </c>
      <c r="M10" s="22">
        <v>1.4E-2</v>
      </c>
      <c r="N10" s="23">
        <f t="shared" si="3"/>
        <v>1619003.1002394566</v>
      </c>
      <c r="O10" s="50">
        <v>2.4E-2</v>
      </c>
      <c r="P10" s="55">
        <v>1.2999999999999999E-2</v>
      </c>
      <c r="Q10" s="51">
        <f t="shared" si="4"/>
        <v>1678906.2149483163</v>
      </c>
    </row>
    <row r="11" spans="1:17" x14ac:dyDescent="0.25">
      <c r="A11" s="29" t="s">
        <v>184</v>
      </c>
      <c r="B11" s="30" t="s">
        <v>9</v>
      </c>
      <c r="C11" s="31">
        <v>3</v>
      </c>
      <c r="D11" s="32">
        <v>195437127</v>
      </c>
      <c r="E11" s="32">
        <f t="shared" si="0"/>
        <v>586311.38100000005</v>
      </c>
      <c r="F11" s="2">
        <v>0</v>
      </c>
      <c r="G11" s="3">
        <v>2.5999999999999999E-3</v>
      </c>
      <c r="H11" s="4">
        <f t="shared" si="1"/>
        <v>587835.79059059999</v>
      </c>
      <c r="I11" s="9">
        <v>0.01</v>
      </c>
      <c r="J11" s="10">
        <v>6.0000000000000001E-3</v>
      </c>
      <c r="K11" s="11">
        <f t="shared" si="2"/>
        <v>597241.16324004962</v>
      </c>
      <c r="L11" s="22">
        <v>2.1000000000000001E-2</v>
      </c>
      <c r="M11" s="22">
        <v>2E-3</v>
      </c>
      <c r="N11" s="23">
        <f t="shared" si="3"/>
        <v>610977.7099945707</v>
      </c>
      <c r="O11" s="50">
        <v>2.4E-2</v>
      </c>
      <c r="P11" s="55">
        <v>1.6E-2</v>
      </c>
      <c r="Q11" s="51">
        <f t="shared" si="4"/>
        <v>635416.8183943535</v>
      </c>
    </row>
    <row r="12" spans="1:17" x14ac:dyDescent="0.25">
      <c r="A12" s="33" t="s">
        <v>198</v>
      </c>
      <c r="B12" s="30" t="s">
        <v>10</v>
      </c>
      <c r="C12" s="31">
        <v>3</v>
      </c>
      <c r="D12" s="32">
        <v>445760437</v>
      </c>
      <c r="E12" s="32">
        <f t="shared" si="0"/>
        <v>1337281.311</v>
      </c>
      <c r="F12" s="2">
        <v>0</v>
      </c>
      <c r="G12" s="3">
        <v>2.4E-2</v>
      </c>
      <c r="H12" s="4">
        <f t="shared" si="1"/>
        <v>1369376.062464</v>
      </c>
      <c r="I12" s="9">
        <v>0.01</v>
      </c>
      <c r="J12" s="10">
        <v>1.4999999999999999E-2</v>
      </c>
      <c r="K12" s="11">
        <f t="shared" si="2"/>
        <v>1403610.4640255999</v>
      </c>
      <c r="L12" s="22">
        <v>2.1000000000000001E-2</v>
      </c>
      <c r="M12" s="22">
        <v>1.4E-2</v>
      </c>
      <c r="N12" s="23">
        <f t="shared" si="3"/>
        <v>1452736.8302664957</v>
      </c>
      <c r="O12" s="50">
        <v>2.4E-2</v>
      </c>
      <c r="P12" s="55">
        <v>2.4E-2</v>
      </c>
      <c r="Q12" s="51">
        <f t="shared" si="4"/>
        <v>1522468.1981192876</v>
      </c>
    </row>
    <row r="13" spans="1:17" s="1" customFormat="1" x14ac:dyDescent="0.25">
      <c r="A13" s="34" t="s">
        <v>234</v>
      </c>
      <c r="B13" s="35" t="s">
        <v>11</v>
      </c>
      <c r="C13" s="36">
        <v>3</v>
      </c>
      <c r="D13" s="32">
        <v>66799331</v>
      </c>
      <c r="E13" s="32">
        <f t="shared" si="0"/>
        <v>200397.99299999999</v>
      </c>
      <c r="F13" s="2">
        <v>0</v>
      </c>
      <c r="G13" s="3">
        <v>5.8000000000000003E-2</v>
      </c>
      <c r="H13" s="4">
        <f t="shared" si="1"/>
        <v>212021.07659399998</v>
      </c>
      <c r="I13" s="9">
        <v>0.01</v>
      </c>
      <c r="J13" s="10">
        <v>8.9999999999999993E-3</v>
      </c>
      <c r="K13" s="11">
        <f t="shared" si="2"/>
        <v>216049.47704928595</v>
      </c>
      <c r="L13" s="22">
        <v>2.1000000000000001E-2</v>
      </c>
      <c r="M13" s="22">
        <v>3.1E-2</v>
      </c>
      <c r="N13" s="23">
        <f t="shared" si="3"/>
        <v>227284.04985584883</v>
      </c>
      <c r="O13" s="50">
        <v>2.4E-2</v>
      </c>
      <c r="P13" s="55">
        <v>0.2</v>
      </c>
      <c r="Q13" s="51">
        <f t="shared" si="4"/>
        <v>278195.67702355899</v>
      </c>
    </row>
    <row r="14" spans="1:17" x14ac:dyDescent="0.25">
      <c r="A14" s="33" t="s">
        <v>258</v>
      </c>
      <c r="B14" s="30" t="s">
        <v>12</v>
      </c>
      <c r="C14" s="31">
        <v>3</v>
      </c>
      <c r="D14" s="32">
        <v>251340850</v>
      </c>
      <c r="E14" s="32">
        <f t="shared" si="0"/>
        <v>754022.55</v>
      </c>
      <c r="F14" s="2">
        <v>0</v>
      </c>
      <c r="G14" s="3">
        <v>2.7000000000000001E-3</v>
      </c>
      <c r="H14" s="4">
        <f t="shared" si="1"/>
        <v>756058.41088500002</v>
      </c>
      <c r="I14" s="9">
        <v>0.01</v>
      </c>
      <c r="J14" s="10">
        <v>5.0000000000000001E-3</v>
      </c>
      <c r="K14" s="11">
        <f t="shared" si="2"/>
        <v>767399.287048275</v>
      </c>
      <c r="L14" s="22">
        <v>2.1000000000000001E-2</v>
      </c>
      <c r="M14" s="22">
        <v>2E-3</v>
      </c>
      <c r="N14" s="23">
        <f t="shared" si="3"/>
        <v>785049.47065038525</v>
      </c>
      <c r="O14" s="50">
        <v>2.4E-2</v>
      </c>
      <c r="P14" s="55">
        <v>2E-3</v>
      </c>
      <c r="Q14" s="51">
        <f t="shared" si="4"/>
        <v>805460.75688729528</v>
      </c>
    </row>
    <row r="15" spans="1:17" x14ac:dyDescent="0.25">
      <c r="A15" s="29" t="s">
        <v>186</v>
      </c>
      <c r="B15" s="30" t="s">
        <v>13</v>
      </c>
      <c r="C15" s="31">
        <v>3</v>
      </c>
      <c r="D15" s="32">
        <v>374916028</v>
      </c>
      <c r="E15" s="32">
        <f t="shared" si="0"/>
        <v>1124748.084</v>
      </c>
      <c r="F15" s="2">
        <v>0</v>
      </c>
      <c r="G15" s="3">
        <v>1.2999999999999999E-2</v>
      </c>
      <c r="H15" s="4">
        <f t="shared" si="1"/>
        <v>1139369.8090919999</v>
      </c>
      <c r="I15" s="9">
        <v>0.01</v>
      </c>
      <c r="J15" s="10">
        <v>0.01</v>
      </c>
      <c r="K15" s="11">
        <f t="shared" si="2"/>
        <v>1162157.2052738399</v>
      </c>
      <c r="L15" s="22">
        <v>2.1000000000000001E-2</v>
      </c>
      <c r="M15" s="22">
        <v>1.0999999999999999E-2</v>
      </c>
      <c r="N15" s="23">
        <f t="shared" si="3"/>
        <v>1199346.2358426028</v>
      </c>
      <c r="O15" s="50">
        <v>2.4E-2</v>
      </c>
      <c r="P15" s="55">
        <v>0.01</v>
      </c>
      <c r="Q15" s="51">
        <f t="shared" si="4"/>
        <v>1240124.0078612512</v>
      </c>
    </row>
    <row r="16" spans="1:17" x14ac:dyDescent="0.25">
      <c r="A16" s="33" t="s">
        <v>227</v>
      </c>
      <c r="B16" s="30" t="s">
        <v>14</v>
      </c>
      <c r="C16" s="31">
        <v>3</v>
      </c>
      <c r="D16" s="32">
        <v>207119682</v>
      </c>
      <c r="E16" s="32">
        <f t="shared" si="0"/>
        <v>621359.04599999997</v>
      </c>
      <c r="F16" s="2">
        <v>0</v>
      </c>
      <c r="G16" s="3">
        <v>6.0000000000000001E-3</v>
      </c>
      <c r="H16" s="4">
        <f t="shared" si="1"/>
        <v>625087.20027599996</v>
      </c>
      <c r="I16" s="9">
        <v>0.01</v>
      </c>
      <c r="J16" s="10">
        <v>6.0000000000000001E-3</v>
      </c>
      <c r="K16" s="11">
        <f t="shared" si="2"/>
        <v>635088.59548041597</v>
      </c>
      <c r="L16" s="22">
        <v>2.1000000000000001E-2</v>
      </c>
      <c r="M16" s="22">
        <v>4.0000000000000001E-3</v>
      </c>
      <c r="N16" s="23">
        <f t="shared" si="3"/>
        <v>650965.81036742637</v>
      </c>
      <c r="O16" s="50">
        <v>2.4E-2</v>
      </c>
      <c r="P16" s="55">
        <v>3.0000000000000001E-3</v>
      </c>
      <c r="Q16" s="51">
        <f t="shared" si="4"/>
        <v>668541.88724734681</v>
      </c>
    </row>
    <row r="17" spans="1:17" x14ac:dyDescent="0.25">
      <c r="A17" s="33" t="s">
        <v>259</v>
      </c>
      <c r="B17" s="30" t="s">
        <v>15</v>
      </c>
      <c r="C17" s="31">
        <v>3</v>
      </c>
      <c r="D17" s="32">
        <v>1551837758</v>
      </c>
      <c r="E17" s="32">
        <f t="shared" si="0"/>
        <v>4655513.2740000002</v>
      </c>
      <c r="F17" s="2">
        <v>0</v>
      </c>
      <c r="G17" s="3">
        <v>6.1199999999999997E-2</v>
      </c>
      <c r="H17" s="4">
        <f t="shared" si="1"/>
        <v>4940430.6863687998</v>
      </c>
      <c r="I17" s="9">
        <v>0.01</v>
      </c>
      <c r="J17" s="10">
        <v>4.5999999999999999E-2</v>
      </c>
      <c r="K17" s="11">
        <f t="shared" si="2"/>
        <v>5217094.8048054529</v>
      </c>
      <c r="L17" s="22">
        <v>2.1000000000000001E-2</v>
      </c>
      <c r="M17" s="22">
        <v>4.5999999999999999E-2</v>
      </c>
      <c r="N17" s="23">
        <f t="shared" si="3"/>
        <v>5566640.1567274183</v>
      </c>
      <c r="O17" s="50">
        <v>2.4E-2</v>
      </c>
      <c r="P17" s="55">
        <v>4.8000000000000001E-2</v>
      </c>
      <c r="Q17" s="51">
        <f t="shared" si="4"/>
        <v>5967438.248011793</v>
      </c>
    </row>
    <row r="18" spans="1:17" x14ac:dyDescent="0.25">
      <c r="A18" s="33" t="s">
        <v>245</v>
      </c>
      <c r="B18" s="30" t="s">
        <v>16</v>
      </c>
      <c r="C18" s="31">
        <v>3</v>
      </c>
      <c r="D18" s="32">
        <v>333330315</v>
      </c>
      <c r="E18" s="32">
        <f t="shared" si="0"/>
        <v>999990.94499999995</v>
      </c>
      <c r="F18" s="2">
        <v>0</v>
      </c>
      <c r="G18" s="3">
        <v>8.9999999999999993E-3</v>
      </c>
      <c r="H18" s="4">
        <f t="shared" si="1"/>
        <v>1008990.8635049999</v>
      </c>
      <c r="I18" s="9">
        <v>0.01</v>
      </c>
      <c r="J18" s="10">
        <v>8.9999999999999993E-3</v>
      </c>
      <c r="K18" s="11">
        <f t="shared" si="2"/>
        <v>1028161.6899115948</v>
      </c>
      <c r="L18" s="22">
        <v>2.1000000000000001E-2</v>
      </c>
      <c r="M18" s="22">
        <v>1.0999999999999999E-2</v>
      </c>
      <c r="N18" s="23">
        <f t="shared" si="3"/>
        <v>1061062.863988766</v>
      </c>
      <c r="O18" s="50">
        <v>2.4E-2</v>
      </c>
      <c r="P18" s="55">
        <v>3.0000000000000001E-3</v>
      </c>
      <c r="Q18" s="51">
        <f t="shared" si="4"/>
        <v>1089711.5613164625</v>
      </c>
    </row>
    <row r="19" spans="1:17" x14ac:dyDescent="0.25">
      <c r="A19" s="37" t="s">
        <v>266</v>
      </c>
      <c r="B19" s="38" t="s">
        <v>17</v>
      </c>
      <c r="C19" s="31">
        <v>3</v>
      </c>
      <c r="D19" s="32">
        <v>665299549</v>
      </c>
      <c r="E19" s="32">
        <f t="shared" si="0"/>
        <v>1995898.6470000001</v>
      </c>
      <c r="F19" s="2">
        <v>0</v>
      </c>
      <c r="G19" s="3">
        <v>0.01</v>
      </c>
      <c r="H19" s="4">
        <f t="shared" si="1"/>
        <v>2015857.6334700002</v>
      </c>
      <c r="I19" s="9">
        <v>0.01</v>
      </c>
      <c r="J19" s="10">
        <v>8.9999999999999993E-3</v>
      </c>
      <c r="K19" s="11">
        <f t="shared" si="2"/>
        <v>2054158.9285059301</v>
      </c>
      <c r="L19" s="22">
        <v>2.1000000000000001E-2</v>
      </c>
      <c r="M19" s="22">
        <v>8.0000000000000002E-3</v>
      </c>
      <c r="N19" s="23">
        <f t="shared" si="3"/>
        <v>2113729.5374326021</v>
      </c>
      <c r="O19" s="50">
        <v>2.4E-2</v>
      </c>
      <c r="P19" s="55">
        <v>6.0000000000000001E-3</v>
      </c>
      <c r="Q19" s="51">
        <f t="shared" si="4"/>
        <v>2177141.4235555804</v>
      </c>
    </row>
    <row r="20" spans="1:17" x14ac:dyDescent="0.25">
      <c r="A20" s="39" t="s">
        <v>188</v>
      </c>
      <c r="B20" s="35" t="s">
        <v>18</v>
      </c>
      <c r="C20" s="31">
        <v>3</v>
      </c>
      <c r="D20" s="32">
        <v>1520425297</v>
      </c>
      <c r="E20" s="32">
        <f t="shared" si="0"/>
        <v>4561275.8909999998</v>
      </c>
      <c r="F20" s="2">
        <v>0</v>
      </c>
      <c r="G20" s="3">
        <v>3.5000000000000003E-2</v>
      </c>
      <c r="H20" s="4">
        <f t="shared" si="1"/>
        <v>4720920.5471849991</v>
      </c>
      <c r="I20" s="9">
        <v>0.01</v>
      </c>
      <c r="J20" s="10">
        <v>2.1000000000000001E-2</v>
      </c>
      <c r="K20" s="11">
        <f t="shared" si="2"/>
        <v>4867269.0841477336</v>
      </c>
      <c r="L20" s="22">
        <v>2.1000000000000001E-2</v>
      </c>
      <c r="M20" s="22">
        <v>1.9E-2</v>
      </c>
      <c r="N20" s="23">
        <f t="shared" si="3"/>
        <v>5061959.8475136431</v>
      </c>
      <c r="O20" s="50">
        <v>2.4E-2</v>
      </c>
      <c r="P20" s="55">
        <v>0.02</v>
      </c>
      <c r="Q20" s="51">
        <f t="shared" si="4"/>
        <v>5284686.0808042437</v>
      </c>
    </row>
    <row r="21" spans="1:17" x14ac:dyDescent="0.25">
      <c r="A21" s="33" t="s">
        <v>236</v>
      </c>
      <c r="B21" s="30" t="s">
        <v>19</v>
      </c>
      <c r="C21" s="31">
        <v>3</v>
      </c>
      <c r="D21" s="32">
        <v>157088374</v>
      </c>
      <c r="E21" s="32">
        <f t="shared" si="0"/>
        <v>471265.12199999997</v>
      </c>
      <c r="F21" s="2">
        <v>0</v>
      </c>
      <c r="G21" s="3">
        <v>1.15E-2</v>
      </c>
      <c r="H21" s="4">
        <f t="shared" si="1"/>
        <v>476684.67090299999</v>
      </c>
      <c r="I21" s="9">
        <v>0.01</v>
      </c>
      <c r="J21" s="10">
        <v>2E-3</v>
      </c>
      <c r="K21" s="11">
        <f t="shared" si="2"/>
        <v>482404.88695383602</v>
      </c>
      <c r="L21" s="22">
        <v>2.1000000000000001E-2</v>
      </c>
      <c r="M21" s="22">
        <v>8.0000000000000002E-3</v>
      </c>
      <c r="N21" s="23">
        <f t="shared" si="3"/>
        <v>496394.6286754972</v>
      </c>
      <c r="O21" s="50">
        <v>2.4E-2</v>
      </c>
      <c r="P21" s="55">
        <v>8.9999999999999993E-3</v>
      </c>
      <c r="Q21" s="51">
        <f t="shared" si="4"/>
        <v>512775.65142178856</v>
      </c>
    </row>
    <row r="22" spans="1:17" x14ac:dyDescent="0.25">
      <c r="A22" s="33" t="s">
        <v>267</v>
      </c>
      <c r="B22" s="30" t="s">
        <v>20</v>
      </c>
      <c r="C22" s="31">
        <v>3</v>
      </c>
      <c r="D22" s="32">
        <v>172812660</v>
      </c>
      <c r="E22" s="32">
        <f t="shared" si="0"/>
        <v>518437.98</v>
      </c>
      <c r="F22" s="2">
        <v>0</v>
      </c>
      <c r="G22" s="3">
        <v>1.35E-2</v>
      </c>
      <c r="H22" s="4">
        <f t="shared" si="1"/>
        <v>525436.89272999996</v>
      </c>
      <c r="I22" s="9">
        <v>0.01</v>
      </c>
      <c r="J22" s="10">
        <v>1.2E-2</v>
      </c>
      <c r="K22" s="11">
        <f t="shared" si="2"/>
        <v>536996.50437005993</v>
      </c>
      <c r="L22" s="22">
        <v>2.1000000000000001E-2</v>
      </c>
      <c r="M22" s="22">
        <v>1.9E-2</v>
      </c>
      <c r="N22" s="23">
        <f t="shared" si="3"/>
        <v>558476.3645448623</v>
      </c>
      <c r="O22" s="50">
        <v>2.4E-2</v>
      </c>
      <c r="P22" s="55">
        <v>2.1000000000000001E-2</v>
      </c>
      <c r="Q22" s="51">
        <f t="shared" si="4"/>
        <v>583607.80094938108</v>
      </c>
    </row>
    <row r="23" spans="1:17" x14ac:dyDescent="0.25">
      <c r="A23" s="33" t="s">
        <v>268</v>
      </c>
      <c r="B23" s="30" t="s">
        <v>21</v>
      </c>
      <c r="C23" s="31">
        <v>3</v>
      </c>
      <c r="D23" s="32">
        <v>540369010</v>
      </c>
      <c r="E23" s="32">
        <f t="shared" si="0"/>
        <v>1621107.03</v>
      </c>
      <c r="F23" s="2">
        <v>0</v>
      </c>
      <c r="G23" s="3">
        <v>1.7000000000000001E-2</v>
      </c>
      <c r="H23" s="4">
        <f t="shared" si="1"/>
        <v>1648665.8495099999</v>
      </c>
      <c r="I23" s="9">
        <v>0.01</v>
      </c>
      <c r="J23" s="10">
        <v>3.2000000000000001E-2</v>
      </c>
      <c r="K23" s="11">
        <f t="shared" si="2"/>
        <v>1717909.81518942</v>
      </c>
      <c r="L23" s="22">
        <v>2.1000000000000001E-2</v>
      </c>
      <c r="M23" s="22">
        <v>1.2999999999999999E-2</v>
      </c>
      <c r="N23" s="23">
        <f t="shared" si="3"/>
        <v>1776318.7489058604</v>
      </c>
      <c r="O23" s="50">
        <v>2.4E-2</v>
      </c>
      <c r="P23" s="55">
        <v>1.2999999999999999E-2</v>
      </c>
      <c r="Q23" s="51">
        <f t="shared" si="4"/>
        <v>1842042.5426153771</v>
      </c>
    </row>
    <row r="24" spans="1:17" x14ac:dyDescent="0.25">
      <c r="A24" s="33" t="s">
        <v>240</v>
      </c>
      <c r="B24" s="30" t="s">
        <v>22</v>
      </c>
      <c r="C24" s="31">
        <v>3</v>
      </c>
      <c r="D24" s="32">
        <v>220456935</v>
      </c>
      <c r="E24" s="32">
        <f t="shared" si="0"/>
        <v>661370.80500000005</v>
      </c>
      <c r="F24" s="2">
        <v>0</v>
      </c>
      <c r="G24" s="3">
        <v>1.2E-2</v>
      </c>
      <c r="H24" s="4">
        <f t="shared" si="1"/>
        <v>669307.25466000009</v>
      </c>
      <c r="I24" s="9">
        <v>0.01</v>
      </c>
      <c r="J24" s="10">
        <v>8.0000000000000002E-3</v>
      </c>
      <c r="K24" s="11">
        <f t="shared" si="2"/>
        <v>681354.78524388012</v>
      </c>
      <c r="L24" s="22">
        <v>2.1000000000000001E-2</v>
      </c>
      <c r="M24" s="22">
        <v>7.0000000000000001E-3</v>
      </c>
      <c r="N24" s="23">
        <f t="shared" si="3"/>
        <v>700432.71923070878</v>
      </c>
      <c r="O24" s="50">
        <v>2.4E-2</v>
      </c>
      <c r="P24" s="55">
        <v>8.9999999999999993E-3</v>
      </c>
      <c r="Q24" s="51">
        <f t="shared" si="4"/>
        <v>723546.99896532216</v>
      </c>
    </row>
    <row r="25" spans="1:17" x14ac:dyDescent="0.25">
      <c r="A25" s="33" t="s">
        <v>164</v>
      </c>
      <c r="B25" s="30" t="s">
        <v>23</v>
      </c>
      <c r="C25" s="31">
        <v>3</v>
      </c>
      <c r="D25" s="32">
        <v>237036242</v>
      </c>
      <c r="E25" s="32">
        <f t="shared" si="0"/>
        <v>711108.72600000002</v>
      </c>
      <c r="F25" s="2">
        <v>0</v>
      </c>
      <c r="G25" s="3">
        <v>3.4000000000000002E-2</v>
      </c>
      <c r="H25" s="4">
        <f t="shared" si="1"/>
        <v>735286.42268399999</v>
      </c>
      <c r="I25" s="9">
        <v>0.01</v>
      </c>
      <c r="J25" s="10">
        <v>7.0000000000000001E-3</v>
      </c>
      <c r="K25" s="11">
        <f t="shared" si="2"/>
        <v>747786.29186962789</v>
      </c>
      <c r="L25" s="22">
        <v>2.1000000000000001E-2</v>
      </c>
      <c r="M25" s="22">
        <v>7.0000000000000001E-3</v>
      </c>
      <c r="N25" s="23">
        <f t="shared" si="3"/>
        <v>768724.30804197746</v>
      </c>
      <c r="O25" s="50">
        <v>2.4E-2</v>
      </c>
      <c r="P25" s="55">
        <v>8.0000000000000002E-3</v>
      </c>
      <c r="Q25" s="51">
        <f t="shared" si="4"/>
        <v>793323.4858993208</v>
      </c>
    </row>
    <row r="26" spans="1:17" x14ac:dyDescent="0.25">
      <c r="A26" s="29" t="s">
        <v>196</v>
      </c>
      <c r="B26" s="30" t="s">
        <v>24</v>
      </c>
      <c r="C26" s="31">
        <v>3</v>
      </c>
      <c r="D26" s="32">
        <v>568988711</v>
      </c>
      <c r="E26" s="32">
        <f t="shared" si="0"/>
        <v>1706966.1329999999</v>
      </c>
      <c r="F26" s="2">
        <v>0</v>
      </c>
      <c r="G26" s="3">
        <v>1.2E-2</v>
      </c>
      <c r="H26" s="4">
        <f t="shared" si="1"/>
        <v>1727449.7265959999</v>
      </c>
      <c r="I26" s="9">
        <v>0.01</v>
      </c>
      <c r="J26" s="10">
        <v>1.0999999999999999E-2</v>
      </c>
      <c r="K26" s="11">
        <f t="shared" si="2"/>
        <v>1763726.1708545156</v>
      </c>
      <c r="L26" s="22">
        <v>2.1000000000000001E-2</v>
      </c>
      <c r="M26" s="22">
        <v>4.0000000000000001E-3</v>
      </c>
      <c r="N26" s="23">
        <f t="shared" si="3"/>
        <v>1807819.3251258784</v>
      </c>
      <c r="O26" s="50">
        <v>2.4E-2</v>
      </c>
      <c r="P26" s="55">
        <v>7.0000000000000001E-3</v>
      </c>
      <c r="Q26" s="51">
        <f t="shared" si="4"/>
        <v>1863861.7242047805</v>
      </c>
    </row>
    <row r="27" spans="1:17" x14ac:dyDescent="0.25">
      <c r="A27" s="33" t="s">
        <v>265</v>
      </c>
      <c r="B27" s="30" t="s">
        <v>25</v>
      </c>
      <c r="C27" s="31">
        <v>3</v>
      </c>
      <c r="D27" s="32">
        <v>301169200</v>
      </c>
      <c r="E27" s="32">
        <f t="shared" si="0"/>
        <v>903507.6</v>
      </c>
      <c r="F27" s="2">
        <v>0</v>
      </c>
      <c r="G27" s="3">
        <v>1.4999999999999999E-2</v>
      </c>
      <c r="H27" s="4">
        <f t="shared" si="1"/>
        <v>917060.21399999992</v>
      </c>
      <c r="I27" s="9">
        <v>0.01</v>
      </c>
      <c r="J27" s="10">
        <v>2.1000000000000001E-2</v>
      </c>
      <c r="K27" s="11">
        <f t="shared" si="2"/>
        <v>945489.0806339999</v>
      </c>
      <c r="L27" s="22">
        <v>2.1000000000000001E-2</v>
      </c>
      <c r="M27" s="22">
        <v>1.4999999999999999E-2</v>
      </c>
      <c r="N27" s="23">
        <f t="shared" si="3"/>
        <v>979526.68753682391</v>
      </c>
      <c r="O27" s="50">
        <v>2.4E-2</v>
      </c>
      <c r="P27" s="55">
        <v>3.9E-2</v>
      </c>
      <c r="Q27" s="51">
        <f t="shared" si="4"/>
        <v>1041236.8688516438</v>
      </c>
    </row>
    <row r="28" spans="1:17" x14ac:dyDescent="0.25">
      <c r="A28" s="29" t="s">
        <v>204</v>
      </c>
      <c r="B28" s="30" t="s">
        <v>26</v>
      </c>
      <c r="C28" s="31">
        <v>3</v>
      </c>
      <c r="D28" s="32">
        <v>615364644</v>
      </c>
      <c r="E28" s="32">
        <f t="shared" si="0"/>
        <v>1846093.932</v>
      </c>
      <c r="F28" s="2">
        <v>0</v>
      </c>
      <c r="G28" s="3">
        <v>8.0000000000000002E-3</v>
      </c>
      <c r="H28" s="4">
        <f t="shared" si="1"/>
        <v>1860862.6834559999</v>
      </c>
      <c r="I28" s="9">
        <v>0.01</v>
      </c>
      <c r="J28" s="10">
        <v>6.0000000000000001E-3</v>
      </c>
      <c r="K28" s="11">
        <f t="shared" si="2"/>
        <v>1890636.4863912959</v>
      </c>
      <c r="L28" s="22">
        <v>2.1000000000000001E-2</v>
      </c>
      <c r="M28" s="22">
        <v>8.9999999999999993E-3</v>
      </c>
      <c r="N28" s="23">
        <f t="shared" si="3"/>
        <v>1947355.5809830348</v>
      </c>
      <c r="O28" s="50">
        <v>2.4E-2</v>
      </c>
      <c r="P28" s="55">
        <v>1.6E-2</v>
      </c>
      <c r="Q28" s="51">
        <f t="shared" si="4"/>
        <v>2025249.8042223563</v>
      </c>
    </row>
    <row r="29" spans="1:17" x14ac:dyDescent="0.25">
      <c r="A29" s="33" t="s">
        <v>306</v>
      </c>
      <c r="B29" s="30" t="s">
        <v>27</v>
      </c>
      <c r="C29" s="31">
        <v>3</v>
      </c>
      <c r="D29" s="32">
        <v>230646651</v>
      </c>
      <c r="E29" s="32">
        <f t="shared" si="0"/>
        <v>691939.95299999998</v>
      </c>
      <c r="F29" s="2">
        <v>0</v>
      </c>
      <c r="G29" s="3">
        <v>6.0000000000000001E-3</v>
      </c>
      <c r="H29" s="4">
        <f t="shared" si="1"/>
        <v>696091.59271799994</v>
      </c>
      <c r="I29" s="9">
        <v>0.01</v>
      </c>
      <c r="J29" s="10">
        <v>5.0000000000000001E-3</v>
      </c>
      <c r="K29" s="11">
        <f t="shared" si="2"/>
        <v>706532.96660876984</v>
      </c>
      <c r="L29" s="22">
        <v>2.1000000000000001E-2</v>
      </c>
      <c r="M29" s="22">
        <v>5.0000000000000001E-3</v>
      </c>
      <c r="N29" s="23">
        <f t="shared" si="3"/>
        <v>724902.82374059793</v>
      </c>
      <c r="O29" s="50">
        <v>2.4E-2</v>
      </c>
      <c r="P29" s="55">
        <v>5.0000000000000001E-3</v>
      </c>
      <c r="Q29" s="51">
        <f t="shared" si="4"/>
        <v>745925.00562907523</v>
      </c>
    </row>
    <row r="30" spans="1:17" x14ac:dyDescent="0.25">
      <c r="A30" s="33" t="s">
        <v>163</v>
      </c>
      <c r="B30" s="30" t="s">
        <v>28</v>
      </c>
      <c r="C30" s="31">
        <v>3</v>
      </c>
      <c r="D30" s="32">
        <v>280749209</v>
      </c>
      <c r="E30" s="32">
        <f t="shared" si="0"/>
        <v>842247.62699999998</v>
      </c>
      <c r="F30" s="2">
        <v>0</v>
      </c>
      <c r="G30" s="3">
        <v>4.0000000000000001E-3</v>
      </c>
      <c r="H30" s="4">
        <f t="shared" si="1"/>
        <v>845616.617508</v>
      </c>
      <c r="I30" s="9">
        <v>0.01</v>
      </c>
      <c r="J30" s="10">
        <v>4.0000000000000001E-3</v>
      </c>
      <c r="K30" s="11">
        <f t="shared" si="2"/>
        <v>857455.25015311199</v>
      </c>
      <c r="L30" s="22">
        <v>2.1000000000000001E-2</v>
      </c>
      <c r="M30" s="22">
        <v>4.0000000000000001E-3</v>
      </c>
      <c r="N30" s="23">
        <f t="shared" si="3"/>
        <v>878891.6314069397</v>
      </c>
      <c r="O30" s="50">
        <v>2.4E-2</v>
      </c>
      <c r="P30" s="55">
        <v>5.0000000000000001E-3</v>
      </c>
      <c r="Q30" s="51">
        <f t="shared" si="4"/>
        <v>904379.48871774087</v>
      </c>
    </row>
    <row r="31" spans="1:17" x14ac:dyDescent="0.25">
      <c r="A31" s="33" t="s">
        <v>226</v>
      </c>
      <c r="B31" s="30" t="s">
        <v>29</v>
      </c>
      <c r="C31" s="31">
        <v>3</v>
      </c>
      <c r="D31" s="32">
        <v>427713438</v>
      </c>
      <c r="E31" s="32">
        <f t="shared" si="0"/>
        <v>1283140.314</v>
      </c>
      <c r="F31" s="2">
        <v>0</v>
      </c>
      <c r="G31" s="3">
        <v>7.0000000000000001E-3</v>
      </c>
      <c r="H31" s="4">
        <f t="shared" si="1"/>
        <v>1292122.296198</v>
      </c>
      <c r="I31" s="9">
        <v>0.01</v>
      </c>
      <c r="J31" s="10">
        <v>7.0000000000000001E-3</v>
      </c>
      <c r="K31" s="11">
        <f t="shared" si="2"/>
        <v>1314088.3752333659</v>
      </c>
      <c r="L31" s="22">
        <v>2.1000000000000001E-2</v>
      </c>
      <c r="M31" s="22">
        <v>6.0000000000000001E-3</v>
      </c>
      <c r="N31" s="23">
        <f t="shared" si="3"/>
        <v>1349568.7613646667</v>
      </c>
      <c r="O31" s="50">
        <v>2.4E-2</v>
      </c>
      <c r="P31" s="55">
        <v>8.0000000000000002E-3</v>
      </c>
      <c r="Q31" s="51">
        <f t="shared" si="4"/>
        <v>1392754.9617283361</v>
      </c>
    </row>
    <row r="32" spans="1:17" x14ac:dyDescent="0.25">
      <c r="A32" s="33" t="s">
        <v>215</v>
      </c>
      <c r="B32" s="30" t="s">
        <v>30</v>
      </c>
      <c r="C32" s="31">
        <v>3</v>
      </c>
      <c r="D32" s="32">
        <v>860732998</v>
      </c>
      <c r="E32" s="32">
        <f t="shared" si="0"/>
        <v>2582198.9939999999</v>
      </c>
      <c r="F32" s="2">
        <v>0</v>
      </c>
      <c r="G32" s="3">
        <v>1.4E-2</v>
      </c>
      <c r="H32" s="4">
        <f t="shared" si="1"/>
        <v>2618349.7799160001</v>
      </c>
      <c r="I32" s="9">
        <v>0.01</v>
      </c>
      <c r="J32" s="10">
        <v>1.4999999999999999E-2</v>
      </c>
      <c r="K32" s="11">
        <f t="shared" si="2"/>
        <v>2683808.5244139</v>
      </c>
      <c r="L32" s="22">
        <v>2.1000000000000001E-2</v>
      </c>
      <c r="M32" s="22">
        <v>3.4000000000000002E-2</v>
      </c>
      <c r="N32" s="23">
        <f t="shared" si="3"/>
        <v>2831417.9932566644</v>
      </c>
      <c r="O32" s="50">
        <v>2.4E-2</v>
      </c>
      <c r="P32" s="55">
        <v>3.3000000000000002E-2</v>
      </c>
      <c r="Q32" s="51">
        <f t="shared" si="4"/>
        <v>2992808.8188722939</v>
      </c>
    </row>
    <row r="33" spans="1:17" x14ac:dyDescent="0.25">
      <c r="A33" s="29" t="s">
        <v>171</v>
      </c>
      <c r="B33" s="30" t="s">
        <v>31</v>
      </c>
      <c r="C33" s="31">
        <v>3</v>
      </c>
      <c r="D33" s="32">
        <v>770562806</v>
      </c>
      <c r="E33" s="32">
        <f t="shared" si="0"/>
        <v>2311688.4180000001</v>
      </c>
      <c r="F33" s="2">
        <v>0</v>
      </c>
      <c r="G33" s="3">
        <v>4.9599999999999998E-2</v>
      </c>
      <c r="H33" s="4">
        <f t="shared" si="1"/>
        <v>2426348.1635328</v>
      </c>
      <c r="I33" s="9">
        <v>0.01</v>
      </c>
      <c r="J33" s="10">
        <v>4.3999999999999997E-2</v>
      </c>
      <c r="K33" s="11">
        <f t="shared" si="2"/>
        <v>2557370.9643635713</v>
      </c>
      <c r="L33" s="22">
        <v>2.1000000000000001E-2</v>
      </c>
      <c r="M33" s="22">
        <v>3.5000000000000003E-2</v>
      </c>
      <c r="N33" s="23">
        <f t="shared" si="3"/>
        <v>2700583.7383679315</v>
      </c>
      <c r="O33" s="50">
        <v>2.4E-2</v>
      </c>
      <c r="P33" s="55">
        <v>8.3000000000000004E-2</v>
      </c>
      <c r="Q33" s="51">
        <f t="shared" si="4"/>
        <v>2989546.1983733</v>
      </c>
    </row>
    <row r="34" spans="1:17" x14ac:dyDescent="0.25">
      <c r="A34" s="33" t="s">
        <v>260</v>
      </c>
      <c r="B34" s="30" t="s">
        <v>32</v>
      </c>
      <c r="C34" s="31">
        <v>3</v>
      </c>
      <c r="D34" s="32">
        <v>377978790</v>
      </c>
      <c r="E34" s="32">
        <f t="shared" ref="E34:E65" si="5">D34*C34/1000</f>
        <v>1133936.3700000001</v>
      </c>
      <c r="F34" s="2">
        <v>0</v>
      </c>
      <c r="G34" s="3">
        <v>8.0000000000000002E-3</v>
      </c>
      <c r="H34" s="4">
        <f t="shared" ref="H34:H65" si="6">E34*(1+G34)</f>
        <v>1143007.8609600002</v>
      </c>
      <c r="I34" s="9">
        <v>0.01</v>
      </c>
      <c r="J34" s="10">
        <v>0.03</v>
      </c>
      <c r="K34" s="11">
        <f t="shared" ref="K34:K65" si="7">H34*(1+(I34+J34))</f>
        <v>1188728.1753984003</v>
      </c>
      <c r="L34" s="22">
        <v>2.1000000000000001E-2</v>
      </c>
      <c r="M34" s="22">
        <v>6.0000000000000001E-3</v>
      </c>
      <c r="N34" s="23">
        <f t="shared" ref="N34:N65" si="8">K34*(1+(L34+M34))</f>
        <v>1220823.8361341569</v>
      </c>
      <c r="O34" s="50">
        <v>2.4E-2</v>
      </c>
      <c r="P34" s="55">
        <v>8.0000000000000002E-3</v>
      </c>
      <c r="Q34" s="51">
        <f t="shared" si="4"/>
        <v>1259890.1988904499</v>
      </c>
    </row>
    <row r="35" spans="1:17" x14ac:dyDescent="0.25">
      <c r="A35" s="33" t="s">
        <v>305</v>
      </c>
      <c r="B35" s="30" t="s">
        <v>33</v>
      </c>
      <c r="C35" s="31">
        <v>3</v>
      </c>
      <c r="D35" s="32">
        <v>558694039</v>
      </c>
      <c r="E35" s="32">
        <f t="shared" si="5"/>
        <v>1676082.1170000001</v>
      </c>
      <c r="F35" s="2">
        <v>0</v>
      </c>
      <c r="G35" s="3">
        <v>2.1000000000000001E-2</v>
      </c>
      <c r="H35" s="4">
        <f t="shared" si="6"/>
        <v>1711279.841457</v>
      </c>
      <c r="I35" s="9">
        <v>0.01</v>
      </c>
      <c r="J35" s="10">
        <v>1.7999999999999999E-2</v>
      </c>
      <c r="K35" s="11">
        <f t="shared" si="7"/>
        <v>1759195.6770177961</v>
      </c>
      <c r="L35" s="22">
        <v>2.1000000000000001E-2</v>
      </c>
      <c r="M35" s="22">
        <v>1.4999999999999999E-2</v>
      </c>
      <c r="N35" s="23">
        <f t="shared" si="8"/>
        <v>1822526.7213904369</v>
      </c>
      <c r="O35" s="50">
        <v>2.4E-2</v>
      </c>
      <c r="P35" s="55">
        <v>1.6E-2</v>
      </c>
      <c r="Q35" s="51">
        <f t="shared" si="4"/>
        <v>1895427.7902460543</v>
      </c>
    </row>
    <row r="36" spans="1:17" x14ac:dyDescent="0.25">
      <c r="A36" s="29" t="s">
        <v>191</v>
      </c>
      <c r="B36" s="30" t="s">
        <v>34</v>
      </c>
      <c r="C36" s="31">
        <v>3</v>
      </c>
      <c r="D36" s="32">
        <v>390935127</v>
      </c>
      <c r="E36" s="32">
        <f t="shared" si="5"/>
        <v>1172805.3810000001</v>
      </c>
      <c r="F36" s="2">
        <v>0</v>
      </c>
      <c r="G36" s="3">
        <v>1.2999999999999999E-2</v>
      </c>
      <c r="H36" s="4">
        <f t="shared" si="6"/>
        <v>1188051.8509529999</v>
      </c>
      <c r="I36" s="9">
        <v>0.01</v>
      </c>
      <c r="J36" s="10">
        <v>1.2999999999999999E-2</v>
      </c>
      <c r="K36" s="11">
        <f t="shared" si="7"/>
        <v>1215377.0435249188</v>
      </c>
      <c r="L36" s="22">
        <v>2.1000000000000001E-2</v>
      </c>
      <c r="M36" s="22">
        <v>0.01</v>
      </c>
      <c r="N36" s="23">
        <f t="shared" si="8"/>
        <v>1253053.7318741912</v>
      </c>
      <c r="O36" s="50">
        <v>2.4E-2</v>
      </c>
      <c r="P36" s="55">
        <v>8.0000000000000002E-3</v>
      </c>
      <c r="Q36" s="51">
        <f t="shared" si="4"/>
        <v>1293151.4512941653</v>
      </c>
    </row>
    <row r="37" spans="1:17" x14ac:dyDescent="0.25">
      <c r="A37" s="33" t="s">
        <v>222</v>
      </c>
      <c r="B37" s="30" t="s">
        <v>35</v>
      </c>
      <c r="C37" s="31">
        <v>3</v>
      </c>
      <c r="D37" s="32">
        <v>525427655</v>
      </c>
      <c r="E37" s="32">
        <f t="shared" si="5"/>
        <v>1576282.9650000001</v>
      </c>
      <c r="F37" s="2">
        <v>0</v>
      </c>
      <c r="G37" s="3">
        <v>7.0000000000000001E-3</v>
      </c>
      <c r="H37" s="4">
        <f t="shared" si="6"/>
        <v>1587316.945755</v>
      </c>
      <c r="I37" s="9">
        <v>0.01</v>
      </c>
      <c r="J37" s="10">
        <v>0.14899999999999999</v>
      </c>
      <c r="K37" s="11">
        <f t="shared" si="7"/>
        <v>1839700.3401300451</v>
      </c>
      <c r="L37" s="22">
        <v>2.1000000000000001E-2</v>
      </c>
      <c r="M37" s="22">
        <v>1.2E-2</v>
      </c>
      <c r="N37" s="23">
        <f t="shared" si="8"/>
        <v>1900410.4513543365</v>
      </c>
      <c r="O37" s="50">
        <v>2.4E-2</v>
      </c>
      <c r="P37" s="55">
        <v>8.0000000000000002E-3</v>
      </c>
      <c r="Q37" s="51">
        <f t="shared" si="4"/>
        <v>1961223.5857976752</v>
      </c>
    </row>
    <row r="38" spans="1:17" x14ac:dyDescent="0.25">
      <c r="A38" s="33" t="s">
        <v>282</v>
      </c>
      <c r="B38" s="30" t="s">
        <v>36</v>
      </c>
      <c r="C38" s="31">
        <v>3</v>
      </c>
      <c r="D38" s="32">
        <v>452503819</v>
      </c>
      <c r="E38" s="32">
        <f t="shared" si="5"/>
        <v>1357511.4569999999</v>
      </c>
      <c r="F38" s="2">
        <v>0</v>
      </c>
      <c r="G38" s="3">
        <v>3.0000000000000001E-3</v>
      </c>
      <c r="H38" s="4">
        <f t="shared" si="6"/>
        <v>1361583.9913709997</v>
      </c>
      <c r="I38" s="9">
        <v>0.01</v>
      </c>
      <c r="J38" s="10">
        <v>6.0000000000000001E-3</v>
      </c>
      <c r="K38" s="11">
        <f t="shared" si="7"/>
        <v>1383369.3352329358</v>
      </c>
      <c r="L38" s="22">
        <v>2.1000000000000001E-2</v>
      </c>
      <c r="M38" s="22">
        <v>2E-3</v>
      </c>
      <c r="N38" s="23">
        <f t="shared" si="8"/>
        <v>1415186.8299432932</v>
      </c>
      <c r="O38" s="50">
        <v>2.4E-2</v>
      </c>
      <c r="P38" s="55">
        <v>2E-3</v>
      </c>
      <c r="Q38" s="51">
        <f t="shared" si="4"/>
        <v>1451981.6875218188</v>
      </c>
    </row>
    <row r="39" spans="1:17" x14ac:dyDescent="0.25">
      <c r="A39" s="33" t="s">
        <v>283</v>
      </c>
      <c r="B39" s="30" t="s">
        <v>37</v>
      </c>
      <c r="C39" s="31">
        <v>3</v>
      </c>
      <c r="D39" s="32">
        <v>486894381</v>
      </c>
      <c r="E39" s="32">
        <f t="shared" si="5"/>
        <v>1460683.1429999999</v>
      </c>
      <c r="F39" s="2">
        <v>0</v>
      </c>
      <c r="G39" s="3">
        <v>3.6999999999999998E-2</v>
      </c>
      <c r="H39" s="4">
        <f t="shared" si="6"/>
        <v>1514728.4192909999</v>
      </c>
      <c r="I39" s="9">
        <v>0.01</v>
      </c>
      <c r="J39" s="10">
        <v>2.5000000000000001E-2</v>
      </c>
      <c r="K39" s="11">
        <f t="shared" si="7"/>
        <v>1567743.9139661847</v>
      </c>
      <c r="L39" s="22">
        <v>2.1000000000000001E-2</v>
      </c>
      <c r="M39" s="22">
        <v>3.5999999999999997E-2</v>
      </c>
      <c r="N39" s="23">
        <f t="shared" si="8"/>
        <v>1657105.3170622571</v>
      </c>
      <c r="O39" s="50">
        <v>2.4E-2</v>
      </c>
      <c r="P39" s="55">
        <v>3.3000000000000002E-2</v>
      </c>
      <c r="Q39" s="51">
        <f t="shared" si="4"/>
        <v>1751560.3201348057</v>
      </c>
    </row>
    <row r="40" spans="1:17" x14ac:dyDescent="0.25">
      <c r="A40" s="33" t="s">
        <v>176</v>
      </c>
      <c r="B40" s="30" t="s">
        <v>38</v>
      </c>
      <c r="C40" s="31">
        <v>3</v>
      </c>
      <c r="D40" s="32">
        <v>146049001</v>
      </c>
      <c r="E40" s="32">
        <f t="shared" si="5"/>
        <v>438147.00300000003</v>
      </c>
      <c r="F40" s="2">
        <v>0</v>
      </c>
      <c r="G40" s="3">
        <v>1E-3</v>
      </c>
      <c r="H40" s="4">
        <f t="shared" si="6"/>
        <v>438585.15000299999</v>
      </c>
      <c r="I40" s="9">
        <v>0.01</v>
      </c>
      <c r="J40" s="10">
        <v>1E-3</v>
      </c>
      <c r="K40" s="11">
        <f t="shared" si="7"/>
        <v>443409.58665303292</v>
      </c>
      <c r="L40" s="22">
        <v>2.1000000000000001E-2</v>
      </c>
      <c r="M40" s="22">
        <v>1E-3</v>
      </c>
      <c r="N40" s="23">
        <f t="shared" si="8"/>
        <v>453164.59755939967</v>
      </c>
      <c r="O40" s="50">
        <v>2.4E-2</v>
      </c>
      <c r="P40" s="55">
        <v>0</v>
      </c>
      <c r="Q40" s="51">
        <f t="shared" si="4"/>
        <v>464040.54790082527</v>
      </c>
    </row>
    <row r="41" spans="1:17" x14ac:dyDescent="0.25">
      <c r="A41" s="33" t="s">
        <v>223</v>
      </c>
      <c r="B41" s="30" t="s">
        <v>39</v>
      </c>
      <c r="C41" s="31">
        <v>3</v>
      </c>
      <c r="D41" s="32">
        <v>152835638</v>
      </c>
      <c r="E41" s="32">
        <f t="shared" si="5"/>
        <v>458506.91399999999</v>
      </c>
      <c r="F41" s="2">
        <v>0</v>
      </c>
      <c r="G41" s="3">
        <v>5.0000000000000001E-3</v>
      </c>
      <c r="H41" s="4">
        <f t="shared" si="6"/>
        <v>460799.44856999995</v>
      </c>
      <c r="I41" s="9">
        <v>0.01</v>
      </c>
      <c r="J41" s="10">
        <v>1E-3</v>
      </c>
      <c r="K41" s="11">
        <f t="shared" si="7"/>
        <v>465868.24250426987</v>
      </c>
      <c r="L41" s="22">
        <v>2.1000000000000001E-2</v>
      </c>
      <c r="M41" s="22">
        <v>3.0000000000000001E-3</v>
      </c>
      <c r="N41" s="23">
        <f t="shared" si="8"/>
        <v>477049.08032437233</v>
      </c>
      <c r="O41" s="50">
        <v>2.4E-2</v>
      </c>
      <c r="P41" s="55">
        <v>2E-3</v>
      </c>
      <c r="Q41" s="51">
        <f t="shared" si="4"/>
        <v>489452.35641280602</v>
      </c>
    </row>
    <row r="42" spans="1:17" x14ac:dyDescent="0.25">
      <c r="A42" s="34" t="s">
        <v>230</v>
      </c>
      <c r="B42" s="35" t="s">
        <v>40</v>
      </c>
      <c r="C42" s="31">
        <v>3</v>
      </c>
      <c r="D42" s="32">
        <v>126787679</v>
      </c>
      <c r="E42" s="32">
        <f t="shared" si="5"/>
        <v>380363.03700000001</v>
      </c>
      <c r="F42" s="2">
        <v>0</v>
      </c>
      <c r="G42" s="3">
        <v>4.7999999999999996E-3</v>
      </c>
      <c r="H42" s="4">
        <f t="shared" si="6"/>
        <v>382188.77957759995</v>
      </c>
      <c r="I42" s="9">
        <v>0.01</v>
      </c>
      <c r="J42" s="10">
        <v>5.0000000000000001E-3</v>
      </c>
      <c r="K42" s="11">
        <f t="shared" si="7"/>
        <v>387921.61127126392</v>
      </c>
      <c r="L42" s="22">
        <v>2.1000000000000001E-2</v>
      </c>
      <c r="M42" s="22">
        <v>7.0000000000000001E-3</v>
      </c>
      <c r="N42" s="23">
        <f t="shared" si="8"/>
        <v>398783.41638685932</v>
      </c>
      <c r="O42" s="50">
        <v>2.4E-2</v>
      </c>
      <c r="P42" s="55">
        <v>1.2E-2</v>
      </c>
      <c r="Q42" s="51">
        <f t="shared" si="4"/>
        <v>413139.61937678629</v>
      </c>
    </row>
    <row r="43" spans="1:17" x14ac:dyDescent="0.25">
      <c r="A43" s="33" t="s">
        <v>228</v>
      </c>
      <c r="B43" s="30" t="s">
        <v>41</v>
      </c>
      <c r="C43" s="31">
        <v>3</v>
      </c>
      <c r="D43" s="32">
        <v>411185288</v>
      </c>
      <c r="E43" s="32">
        <f t="shared" si="5"/>
        <v>1233555.8640000001</v>
      </c>
      <c r="F43" s="2">
        <v>0</v>
      </c>
      <c r="G43" s="3">
        <v>6.0000000000000001E-3</v>
      </c>
      <c r="H43" s="4">
        <f t="shared" si="6"/>
        <v>1240957.199184</v>
      </c>
      <c r="I43" s="9">
        <v>0.01</v>
      </c>
      <c r="J43" s="10">
        <v>5.7000000000000002E-2</v>
      </c>
      <c r="K43" s="11">
        <f t="shared" si="7"/>
        <v>1324101.3315293279</v>
      </c>
      <c r="L43" s="22">
        <v>2.1000000000000001E-2</v>
      </c>
      <c r="M43" s="22">
        <v>3.0000000000000001E-3</v>
      </c>
      <c r="N43" s="23">
        <f t="shared" si="8"/>
        <v>1355879.7634860319</v>
      </c>
      <c r="O43" s="50">
        <v>2.4E-2</v>
      </c>
      <c r="P43" s="55">
        <v>2E-3</v>
      </c>
      <c r="Q43" s="51">
        <f t="shared" si="4"/>
        <v>1391132.6373366688</v>
      </c>
    </row>
    <row r="44" spans="1:17" x14ac:dyDescent="0.25">
      <c r="A44" s="34" t="s">
        <v>216</v>
      </c>
      <c r="B44" s="35" t="s">
        <v>42</v>
      </c>
      <c r="C44" s="31">
        <v>3</v>
      </c>
      <c r="D44" s="32">
        <v>40496938</v>
      </c>
      <c r="E44" s="32">
        <f t="shared" si="5"/>
        <v>121490.814</v>
      </c>
      <c r="F44" s="2">
        <v>0</v>
      </c>
      <c r="G44" s="3">
        <v>1.4999999999999999E-2</v>
      </c>
      <c r="H44" s="4">
        <f t="shared" si="6"/>
        <v>123313.17620999999</v>
      </c>
      <c r="I44" s="9">
        <v>0.01</v>
      </c>
      <c r="J44" s="10">
        <v>1.2E-2</v>
      </c>
      <c r="K44" s="11">
        <f t="shared" si="7"/>
        <v>126026.06608661999</v>
      </c>
      <c r="L44" s="22">
        <v>2.1000000000000001E-2</v>
      </c>
      <c r="M44" s="22">
        <v>3.2000000000000001E-2</v>
      </c>
      <c r="N44" s="23">
        <f t="shared" si="8"/>
        <v>132705.44758921085</v>
      </c>
      <c r="O44" s="50">
        <v>2.4E-2</v>
      </c>
      <c r="P44" s="55">
        <v>1.0999999999999999E-2</v>
      </c>
      <c r="Q44" s="51">
        <f t="shared" si="4"/>
        <v>137350.1382548332</v>
      </c>
    </row>
    <row r="45" spans="1:17" x14ac:dyDescent="0.25">
      <c r="A45" s="33" t="s">
        <v>170</v>
      </c>
      <c r="B45" s="30" t="s">
        <v>43</v>
      </c>
      <c r="C45" s="31">
        <v>3</v>
      </c>
      <c r="D45" s="32">
        <v>512278710</v>
      </c>
      <c r="E45" s="32">
        <f t="shared" si="5"/>
        <v>1536836.13</v>
      </c>
      <c r="F45" s="2">
        <v>0</v>
      </c>
      <c r="G45" s="3">
        <v>1.0200000000000001E-2</v>
      </c>
      <c r="H45" s="4">
        <f t="shared" si="6"/>
        <v>1552511.8585259998</v>
      </c>
      <c r="I45" s="9">
        <v>0.01</v>
      </c>
      <c r="J45" s="10">
        <v>1.4999999999999999E-2</v>
      </c>
      <c r="K45" s="11">
        <f t="shared" si="7"/>
        <v>1591324.6549891497</v>
      </c>
      <c r="L45" s="22">
        <v>2.1000000000000001E-2</v>
      </c>
      <c r="M45" s="22">
        <v>1.2E-2</v>
      </c>
      <c r="N45" s="23">
        <f t="shared" si="8"/>
        <v>1643838.3686037916</v>
      </c>
      <c r="O45" s="50">
        <v>2.4E-2</v>
      </c>
      <c r="P45" s="55">
        <v>1.2999999999999999E-2</v>
      </c>
      <c r="Q45" s="51">
        <f t="shared" si="4"/>
        <v>1704660.3882421318</v>
      </c>
    </row>
    <row r="46" spans="1:17" x14ac:dyDescent="0.25">
      <c r="A46" s="29" t="s">
        <v>189</v>
      </c>
      <c r="B46" s="30" t="s">
        <v>44</v>
      </c>
      <c r="C46" s="31">
        <v>3</v>
      </c>
      <c r="D46" s="32">
        <v>341843041</v>
      </c>
      <c r="E46" s="32">
        <f t="shared" si="5"/>
        <v>1025529.123</v>
      </c>
      <c r="F46" s="2">
        <v>0</v>
      </c>
      <c r="G46" s="3">
        <v>8.9999999999999993E-3</v>
      </c>
      <c r="H46" s="4">
        <f t="shared" si="6"/>
        <v>1034758.8851069999</v>
      </c>
      <c r="I46" s="9">
        <v>0.01</v>
      </c>
      <c r="J46" s="10">
        <v>1.2E-2</v>
      </c>
      <c r="K46" s="11">
        <f t="shared" si="7"/>
        <v>1057523.580579354</v>
      </c>
      <c r="L46" s="22">
        <v>2.1000000000000001E-2</v>
      </c>
      <c r="M46" s="22">
        <v>8.0000000000000002E-3</v>
      </c>
      <c r="N46" s="23">
        <f t="shared" si="8"/>
        <v>1088191.7644161552</v>
      </c>
      <c r="O46" s="50">
        <v>2.4E-2</v>
      </c>
      <c r="P46" s="55">
        <v>7.0000000000000001E-3</v>
      </c>
      <c r="Q46" s="51">
        <f t="shared" si="4"/>
        <v>1121925.7091130558</v>
      </c>
    </row>
    <row r="47" spans="1:17" x14ac:dyDescent="0.25">
      <c r="A47" s="33" t="s">
        <v>241</v>
      </c>
      <c r="B47" s="30" t="s">
        <v>45</v>
      </c>
      <c r="C47" s="31">
        <v>3</v>
      </c>
      <c r="D47" s="32">
        <v>289271354</v>
      </c>
      <c r="E47" s="32">
        <f t="shared" si="5"/>
        <v>867814.06200000003</v>
      </c>
      <c r="F47" s="2">
        <v>0</v>
      </c>
      <c r="G47" s="3">
        <v>1.4E-2</v>
      </c>
      <c r="H47" s="4">
        <f t="shared" si="6"/>
        <v>879963.45886800007</v>
      </c>
      <c r="I47" s="9">
        <v>0.01</v>
      </c>
      <c r="J47" s="10">
        <v>7.0000000000000001E-3</v>
      </c>
      <c r="K47" s="11">
        <f t="shared" si="7"/>
        <v>894922.83766875602</v>
      </c>
      <c r="L47" s="22">
        <v>2.1000000000000001E-2</v>
      </c>
      <c r="M47" s="22">
        <v>1.2E-2</v>
      </c>
      <c r="N47" s="23">
        <f t="shared" si="8"/>
        <v>924455.29131182493</v>
      </c>
      <c r="O47" s="50">
        <v>2.4E-2</v>
      </c>
      <c r="P47" s="55">
        <v>1.4999999999999999E-2</v>
      </c>
      <c r="Q47" s="51">
        <f t="shared" si="4"/>
        <v>960509.04767298605</v>
      </c>
    </row>
    <row r="48" spans="1:17" x14ac:dyDescent="0.25">
      <c r="A48" s="33" t="s">
        <v>217</v>
      </c>
      <c r="B48" s="30" t="s">
        <v>46</v>
      </c>
      <c r="C48" s="31">
        <v>3</v>
      </c>
      <c r="D48" s="32">
        <v>137919483</v>
      </c>
      <c r="E48" s="32">
        <f t="shared" si="5"/>
        <v>413758.44900000002</v>
      </c>
      <c r="F48" s="2">
        <v>0</v>
      </c>
      <c r="G48" s="3">
        <v>1.4999999999999999E-2</v>
      </c>
      <c r="H48" s="4">
        <f t="shared" si="6"/>
        <v>419964.82573499996</v>
      </c>
      <c r="I48" s="9">
        <v>0.01</v>
      </c>
      <c r="J48" s="10">
        <v>7.0000000000000001E-3</v>
      </c>
      <c r="K48" s="11">
        <f t="shared" si="7"/>
        <v>427104.22777249489</v>
      </c>
      <c r="L48" s="22">
        <v>2.1000000000000001E-2</v>
      </c>
      <c r="M48" s="22">
        <v>8.0000000000000002E-3</v>
      </c>
      <c r="N48" s="23">
        <f t="shared" si="8"/>
        <v>439490.25037789723</v>
      </c>
      <c r="O48" s="50">
        <v>2.4E-2</v>
      </c>
      <c r="P48" s="55">
        <v>8.0000000000000002E-3</v>
      </c>
      <c r="Q48" s="51">
        <f t="shared" si="4"/>
        <v>453553.93838998995</v>
      </c>
    </row>
    <row r="49" spans="1:17" x14ac:dyDescent="0.25">
      <c r="A49" s="33" t="s">
        <v>284</v>
      </c>
      <c r="B49" s="30" t="s">
        <v>47</v>
      </c>
      <c r="C49" s="31">
        <v>3</v>
      </c>
      <c r="D49" s="32">
        <v>367323970</v>
      </c>
      <c r="E49" s="32">
        <f t="shared" si="5"/>
        <v>1101971.9099999999</v>
      </c>
      <c r="F49" s="2">
        <v>0</v>
      </c>
      <c r="G49" s="3">
        <v>6.0000000000000001E-3</v>
      </c>
      <c r="H49" s="4">
        <f t="shared" si="6"/>
        <v>1108583.7414599999</v>
      </c>
      <c r="I49" s="9">
        <v>0.01</v>
      </c>
      <c r="J49" s="10">
        <v>4.5999999999999999E-2</v>
      </c>
      <c r="K49" s="11">
        <f t="shared" si="7"/>
        <v>1170664.4309817599</v>
      </c>
      <c r="L49" s="22">
        <v>2.1000000000000001E-2</v>
      </c>
      <c r="M49" s="22">
        <v>3.0000000000000001E-3</v>
      </c>
      <c r="N49" s="23">
        <f t="shared" si="8"/>
        <v>1198760.3773253222</v>
      </c>
      <c r="O49" s="50">
        <v>2.4E-2</v>
      </c>
      <c r="P49" s="55">
        <v>4.0000000000000001E-3</v>
      </c>
      <c r="Q49" s="51">
        <f t="shared" si="4"/>
        <v>1232325.6678904314</v>
      </c>
    </row>
    <row r="50" spans="1:17" x14ac:dyDescent="0.25">
      <c r="A50" s="33" t="s">
        <v>297</v>
      </c>
      <c r="B50" s="30" t="s">
        <v>48</v>
      </c>
      <c r="C50" s="31">
        <v>3</v>
      </c>
      <c r="D50" s="32">
        <v>113791122</v>
      </c>
      <c r="E50" s="32">
        <f t="shared" si="5"/>
        <v>341373.36599999998</v>
      </c>
      <c r="F50" s="2">
        <v>0</v>
      </c>
      <c r="G50" s="3">
        <v>4.0000000000000001E-3</v>
      </c>
      <c r="H50" s="4">
        <f t="shared" si="6"/>
        <v>342738.85946399998</v>
      </c>
      <c r="I50" s="9">
        <v>0.01</v>
      </c>
      <c r="J50" s="10">
        <v>6.0000000000000001E-3</v>
      </c>
      <c r="K50" s="11">
        <f t="shared" si="7"/>
        <v>348222.68121542397</v>
      </c>
      <c r="L50" s="22">
        <v>2.1000000000000001E-2</v>
      </c>
      <c r="M50" s="22">
        <v>4.0000000000000001E-3</v>
      </c>
      <c r="N50" s="23">
        <f t="shared" si="8"/>
        <v>356928.24824580952</v>
      </c>
      <c r="O50" s="50">
        <v>2.4E-2</v>
      </c>
      <c r="P50" s="55">
        <v>5.0000000000000001E-3</v>
      </c>
      <c r="Q50" s="51">
        <f t="shared" si="4"/>
        <v>367279.16744493798</v>
      </c>
    </row>
    <row r="51" spans="1:17" x14ac:dyDescent="0.25">
      <c r="A51" s="29" t="s">
        <v>233</v>
      </c>
      <c r="B51" s="30" t="s">
        <v>49</v>
      </c>
      <c r="C51" s="31">
        <v>3</v>
      </c>
      <c r="D51" s="32">
        <v>766183682</v>
      </c>
      <c r="E51" s="32">
        <f t="shared" si="5"/>
        <v>2298551.0460000001</v>
      </c>
      <c r="F51" s="2">
        <v>0</v>
      </c>
      <c r="G51" s="3">
        <v>3.0000000000000001E-3</v>
      </c>
      <c r="H51" s="4">
        <f t="shared" si="6"/>
        <v>2305446.6991379997</v>
      </c>
      <c r="I51" s="9">
        <v>0.01</v>
      </c>
      <c r="J51" s="10">
        <v>2E-3</v>
      </c>
      <c r="K51" s="11">
        <f t="shared" si="7"/>
        <v>2333112.0595276556</v>
      </c>
      <c r="L51" s="22">
        <v>2.1000000000000001E-2</v>
      </c>
      <c r="M51" s="22">
        <v>3.0000000000000001E-3</v>
      </c>
      <c r="N51" s="23">
        <f t="shared" si="8"/>
        <v>2389106.7489563194</v>
      </c>
      <c r="O51" s="50">
        <v>2.4E-2</v>
      </c>
      <c r="P51" s="55">
        <v>3.0000000000000001E-3</v>
      </c>
      <c r="Q51" s="51">
        <f t="shared" si="4"/>
        <v>2453612.6311781397</v>
      </c>
    </row>
    <row r="52" spans="1:17" x14ac:dyDescent="0.25">
      <c r="A52" s="33" t="s">
        <v>298</v>
      </c>
      <c r="B52" s="30" t="s">
        <v>50</v>
      </c>
      <c r="C52" s="31">
        <v>3</v>
      </c>
      <c r="D52" s="32">
        <v>472500358</v>
      </c>
      <c r="E52" s="32">
        <f t="shared" si="5"/>
        <v>1417501.074</v>
      </c>
      <c r="F52" s="2">
        <v>0</v>
      </c>
      <c r="G52" s="3">
        <v>6.4999999999999997E-3</v>
      </c>
      <c r="H52" s="4">
        <f t="shared" si="6"/>
        <v>1426714.8309809999</v>
      </c>
      <c r="I52" s="9">
        <v>0.01</v>
      </c>
      <c r="J52" s="10">
        <v>5.0000000000000001E-3</v>
      </c>
      <c r="K52" s="11">
        <f t="shared" si="7"/>
        <v>1448115.5534457148</v>
      </c>
      <c r="L52" s="22">
        <v>2.1000000000000001E-2</v>
      </c>
      <c r="M52" s="22">
        <v>5.0000000000000001E-3</v>
      </c>
      <c r="N52" s="23">
        <f t="shared" si="8"/>
        <v>1485766.5578353035</v>
      </c>
      <c r="O52" s="50">
        <v>2.4E-2</v>
      </c>
      <c r="P52" s="55">
        <v>4.0000000000000001E-3</v>
      </c>
      <c r="Q52" s="51">
        <f t="shared" si="4"/>
        <v>1527368.0214546921</v>
      </c>
    </row>
    <row r="53" spans="1:17" x14ac:dyDescent="0.25">
      <c r="A53" s="33" t="s">
        <v>208</v>
      </c>
      <c r="B53" s="30" t="s">
        <v>51</v>
      </c>
      <c r="C53" s="31">
        <v>3</v>
      </c>
      <c r="D53" s="32">
        <v>135390865</v>
      </c>
      <c r="E53" s="32">
        <f t="shared" si="5"/>
        <v>406172.59499999997</v>
      </c>
      <c r="F53" s="2">
        <v>0</v>
      </c>
      <c r="G53" s="3">
        <v>6.0000000000000001E-3</v>
      </c>
      <c r="H53" s="4">
        <f t="shared" si="6"/>
        <v>408609.63056999998</v>
      </c>
      <c r="I53" s="9">
        <v>0.01</v>
      </c>
      <c r="J53" s="10">
        <v>6.0000000000000001E-3</v>
      </c>
      <c r="K53" s="11">
        <f t="shared" si="7"/>
        <v>415147.38465912</v>
      </c>
      <c r="L53" s="22">
        <v>2.1000000000000001E-2</v>
      </c>
      <c r="M53" s="22">
        <v>3.0000000000000001E-3</v>
      </c>
      <c r="N53" s="23">
        <f t="shared" si="8"/>
        <v>425110.92189093889</v>
      </c>
      <c r="O53" s="50">
        <v>2.4E-2</v>
      </c>
      <c r="P53" s="55">
        <v>3.0000000000000001E-3</v>
      </c>
      <c r="Q53" s="51">
        <f t="shared" si="4"/>
        <v>436588.91678199422</v>
      </c>
    </row>
    <row r="54" spans="1:17" x14ac:dyDescent="0.25">
      <c r="A54" s="29" t="s">
        <v>193</v>
      </c>
      <c r="B54" s="30" t="s">
        <v>52</v>
      </c>
      <c r="C54" s="31">
        <v>3</v>
      </c>
      <c r="D54" s="32">
        <v>251387203</v>
      </c>
      <c r="E54" s="32">
        <f t="shared" si="5"/>
        <v>754161.60900000005</v>
      </c>
      <c r="F54" s="2">
        <v>0</v>
      </c>
      <c r="G54" s="3">
        <v>7.6E-3</v>
      </c>
      <c r="H54" s="4">
        <f t="shared" si="6"/>
        <v>759893.23722840007</v>
      </c>
      <c r="I54" s="9">
        <v>0.01</v>
      </c>
      <c r="J54" s="10">
        <v>1.9E-2</v>
      </c>
      <c r="K54" s="11">
        <f t="shared" si="7"/>
        <v>781930.14110802358</v>
      </c>
      <c r="L54" s="22">
        <v>2.1000000000000001E-2</v>
      </c>
      <c r="M54" s="22">
        <v>1.4999999999999999E-2</v>
      </c>
      <c r="N54" s="23">
        <f t="shared" si="8"/>
        <v>810079.62618791242</v>
      </c>
      <c r="O54" s="50">
        <v>2.4E-2</v>
      </c>
      <c r="P54" s="55">
        <v>7.0000000000000001E-3</v>
      </c>
      <c r="Q54" s="51">
        <f t="shared" si="4"/>
        <v>835192.09459973767</v>
      </c>
    </row>
    <row r="55" spans="1:17" x14ac:dyDescent="0.25">
      <c r="A55" s="33" t="s">
        <v>248</v>
      </c>
      <c r="B55" s="30" t="s">
        <v>53</v>
      </c>
      <c r="C55" s="31">
        <v>3</v>
      </c>
      <c r="D55" s="32">
        <v>386312346</v>
      </c>
      <c r="E55" s="32">
        <f t="shared" si="5"/>
        <v>1158937.0379999999</v>
      </c>
      <c r="F55" s="2">
        <v>0</v>
      </c>
      <c r="G55" s="3">
        <v>8.9999999999999993E-3</v>
      </c>
      <c r="H55" s="4">
        <f t="shared" si="6"/>
        <v>1169367.4713419997</v>
      </c>
      <c r="I55" s="9">
        <v>0.01</v>
      </c>
      <c r="J55" s="10">
        <v>5.0000000000000001E-3</v>
      </c>
      <c r="K55" s="11">
        <f t="shared" si="7"/>
        <v>1186907.9834121296</v>
      </c>
      <c r="L55" s="22">
        <v>2.1000000000000001E-2</v>
      </c>
      <c r="M55" s="22">
        <v>6.0000000000000001E-3</v>
      </c>
      <c r="N55" s="23">
        <f t="shared" si="8"/>
        <v>1218954.4989642571</v>
      </c>
      <c r="O55" s="50">
        <v>2.4E-2</v>
      </c>
      <c r="P55" s="55">
        <v>6.0000000000000001E-3</v>
      </c>
      <c r="Q55" s="51">
        <f t="shared" si="4"/>
        <v>1255523.1339331849</v>
      </c>
    </row>
    <row r="56" spans="1:17" x14ac:dyDescent="0.25">
      <c r="A56" s="33" t="s">
        <v>299</v>
      </c>
      <c r="B56" s="30" t="s">
        <v>54</v>
      </c>
      <c r="C56" s="31">
        <v>3</v>
      </c>
      <c r="D56" s="32">
        <v>274262063</v>
      </c>
      <c r="E56" s="32">
        <f t="shared" si="5"/>
        <v>822786.18900000001</v>
      </c>
      <c r="F56" s="2">
        <v>0</v>
      </c>
      <c r="G56" s="3">
        <v>1.2200000000000001E-2</v>
      </c>
      <c r="H56" s="4">
        <f t="shared" si="6"/>
        <v>832824.18050580006</v>
      </c>
      <c r="I56" s="9">
        <v>0.01</v>
      </c>
      <c r="J56" s="10">
        <v>1.4999999999999999E-2</v>
      </c>
      <c r="K56" s="11">
        <f t="shared" si="7"/>
        <v>853644.78501844499</v>
      </c>
      <c r="L56" s="22">
        <v>2.1000000000000001E-2</v>
      </c>
      <c r="M56" s="22">
        <v>1.2999999999999999E-2</v>
      </c>
      <c r="N56" s="23">
        <f t="shared" si="8"/>
        <v>882668.70770907216</v>
      </c>
      <c r="O56" s="50">
        <v>2.4E-2</v>
      </c>
      <c r="P56" s="55">
        <v>1.7000000000000001E-2</v>
      </c>
      <c r="Q56" s="51">
        <f t="shared" si="4"/>
        <v>918858.12472514401</v>
      </c>
    </row>
    <row r="57" spans="1:17" x14ac:dyDescent="0.25">
      <c r="A57" s="33" t="s">
        <v>174</v>
      </c>
      <c r="B57" s="30" t="s">
        <v>55</v>
      </c>
      <c r="C57" s="31">
        <v>3</v>
      </c>
      <c r="D57" s="32">
        <v>127444368</v>
      </c>
      <c r="E57" s="32">
        <f t="shared" si="5"/>
        <v>382333.10399999999</v>
      </c>
      <c r="F57" s="2">
        <v>0</v>
      </c>
      <c r="G57" s="3">
        <v>3.0000000000000001E-3</v>
      </c>
      <c r="H57" s="4">
        <f t="shared" si="6"/>
        <v>383480.10331199993</v>
      </c>
      <c r="I57" s="9">
        <v>0.01</v>
      </c>
      <c r="J57" s="10">
        <v>1E-3</v>
      </c>
      <c r="K57" s="11">
        <f t="shared" si="7"/>
        <v>387698.3844484319</v>
      </c>
      <c r="L57" s="22">
        <v>2.1000000000000001E-2</v>
      </c>
      <c r="M57" s="22">
        <v>1E-3</v>
      </c>
      <c r="N57" s="23">
        <f t="shared" si="8"/>
        <v>396227.74890629743</v>
      </c>
      <c r="O57" s="50">
        <v>2.4E-2</v>
      </c>
      <c r="P57" s="55">
        <v>5.0000000000000001E-3</v>
      </c>
      <c r="Q57" s="51">
        <f t="shared" si="4"/>
        <v>407718.35362458002</v>
      </c>
    </row>
    <row r="58" spans="1:17" x14ac:dyDescent="0.25">
      <c r="A58" s="33" t="s">
        <v>300</v>
      </c>
      <c r="B58" s="30" t="s">
        <v>56</v>
      </c>
      <c r="C58" s="31">
        <v>3</v>
      </c>
      <c r="D58" s="32">
        <v>255427005</v>
      </c>
      <c r="E58" s="32">
        <f t="shared" si="5"/>
        <v>766281.01500000001</v>
      </c>
      <c r="F58" s="2">
        <v>0</v>
      </c>
      <c r="G58" s="3">
        <v>6.4000000000000003E-3</v>
      </c>
      <c r="H58" s="4">
        <f t="shared" si="6"/>
        <v>771185.21349600004</v>
      </c>
      <c r="I58" s="9">
        <v>0.01</v>
      </c>
      <c r="J58" s="10">
        <v>6.0000000000000001E-3</v>
      </c>
      <c r="K58" s="11">
        <f t="shared" si="7"/>
        <v>783524.17691193603</v>
      </c>
      <c r="L58" s="22">
        <v>2.1000000000000001E-2</v>
      </c>
      <c r="M58" s="22">
        <v>1.2E-2</v>
      </c>
      <c r="N58" s="23">
        <f t="shared" si="8"/>
        <v>809380.47475002985</v>
      </c>
      <c r="O58" s="50">
        <v>2.4E-2</v>
      </c>
      <c r="P58" s="55">
        <v>0.01</v>
      </c>
      <c r="Q58" s="51">
        <f t="shared" si="4"/>
        <v>836899.41089153092</v>
      </c>
    </row>
    <row r="59" spans="1:17" x14ac:dyDescent="0.25">
      <c r="A59" s="33" t="s">
        <v>237</v>
      </c>
      <c r="B59" s="30" t="s">
        <v>57</v>
      </c>
      <c r="C59" s="31">
        <v>3</v>
      </c>
      <c r="D59" s="32">
        <v>272804680</v>
      </c>
      <c r="E59" s="32">
        <f t="shared" si="5"/>
        <v>818414.04</v>
      </c>
      <c r="F59" s="2">
        <v>0</v>
      </c>
      <c r="G59" s="3">
        <v>5.0000000000000001E-3</v>
      </c>
      <c r="H59" s="4">
        <f t="shared" si="6"/>
        <v>822506.1102</v>
      </c>
      <c r="I59" s="9">
        <v>0.01</v>
      </c>
      <c r="J59" s="10">
        <v>4.0000000000000001E-3</v>
      </c>
      <c r="K59" s="11">
        <f t="shared" si="7"/>
        <v>834021.19574280002</v>
      </c>
      <c r="L59" s="22">
        <v>2.1000000000000001E-2</v>
      </c>
      <c r="M59" s="22">
        <v>6.0000000000000001E-3</v>
      </c>
      <c r="N59" s="23">
        <f t="shared" si="8"/>
        <v>856539.76802785555</v>
      </c>
      <c r="O59" s="50">
        <v>2.4E-2</v>
      </c>
      <c r="P59" s="55">
        <v>5.0000000000000001E-3</v>
      </c>
      <c r="Q59" s="51">
        <f t="shared" si="4"/>
        <v>881379.42130066326</v>
      </c>
    </row>
    <row r="60" spans="1:17" x14ac:dyDescent="0.25">
      <c r="A60" s="29" t="s">
        <v>195</v>
      </c>
      <c r="B60" s="30" t="s">
        <v>58</v>
      </c>
      <c r="C60" s="31">
        <v>3</v>
      </c>
      <c r="D60" s="32">
        <v>1085555485</v>
      </c>
      <c r="E60" s="32">
        <f t="shared" si="5"/>
        <v>3256666.4550000001</v>
      </c>
      <c r="F60" s="2">
        <v>0</v>
      </c>
      <c r="G60" s="3">
        <v>4.0000000000000001E-3</v>
      </c>
      <c r="H60" s="4">
        <f t="shared" si="6"/>
        <v>3269693.1208200003</v>
      </c>
      <c r="I60" s="9">
        <v>0.01</v>
      </c>
      <c r="J60" s="10">
        <v>1.0999999999999999E-2</v>
      </c>
      <c r="K60" s="11">
        <f t="shared" si="7"/>
        <v>3338356.6763572199</v>
      </c>
      <c r="L60" s="22">
        <v>2.1000000000000001E-2</v>
      </c>
      <c r="M60" s="22">
        <v>8.0000000000000002E-3</v>
      </c>
      <c r="N60" s="23">
        <f t="shared" si="8"/>
        <v>3435169.0199715788</v>
      </c>
      <c r="O60" s="50">
        <v>2.4E-2</v>
      </c>
      <c r="P60" s="55">
        <v>6.0000000000000001E-3</v>
      </c>
      <c r="Q60" s="51">
        <f t="shared" si="4"/>
        <v>3538224.0905707264</v>
      </c>
    </row>
    <row r="61" spans="1:17" x14ac:dyDescent="0.25">
      <c r="A61" s="33" t="s">
        <v>239</v>
      </c>
      <c r="B61" s="30" t="s">
        <v>59</v>
      </c>
      <c r="C61" s="31">
        <v>3</v>
      </c>
      <c r="D61" s="32">
        <v>422490888</v>
      </c>
      <c r="E61" s="32">
        <f t="shared" si="5"/>
        <v>1267472.6640000001</v>
      </c>
      <c r="F61" s="2">
        <v>0</v>
      </c>
      <c r="G61" s="3">
        <v>8.0000000000000002E-3</v>
      </c>
      <c r="H61" s="4">
        <f t="shared" si="6"/>
        <v>1277612.4453120001</v>
      </c>
      <c r="I61" s="9">
        <v>0.01</v>
      </c>
      <c r="J61" s="10">
        <v>1.0999999999999999E-2</v>
      </c>
      <c r="K61" s="11">
        <f t="shared" si="7"/>
        <v>1304442.3066635521</v>
      </c>
      <c r="L61" s="22">
        <v>2.1000000000000001E-2</v>
      </c>
      <c r="M61" s="22">
        <v>7.0000000000000001E-3</v>
      </c>
      <c r="N61" s="23">
        <f t="shared" si="8"/>
        <v>1340966.6912501315</v>
      </c>
      <c r="O61" s="50">
        <v>2.4E-2</v>
      </c>
      <c r="P61" s="55">
        <v>8.9999999999999993E-3</v>
      </c>
      <c r="Q61" s="51">
        <f t="shared" si="4"/>
        <v>1385218.5920613857</v>
      </c>
    </row>
    <row r="62" spans="1:17" x14ac:dyDescent="0.25">
      <c r="A62" s="33" t="s">
        <v>242</v>
      </c>
      <c r="B62" s="30" t="s">
        <v>60</v>
      </c>
      <c r="C62" s="31">
        <v>3</v>
      </c>
      <c r="D62" s="32">
        <v>538456787</v>
      </c>
      <c r="E62" s="32">
        <f t="shared" si="5"/>
        <v>1615370.361</v>
      </c>
      <c r="F62" s="2">
        <v>0</v>
      </c>
      <c r="G62" s="3">
        <v>1.0999999999999999E-2</v>
      </c>
      <c r="H62" s="4">
        <f t="shared" si="6"/>
        <v>1633139.4349709998</v>
      </c>
      <c r="I62" s="9">
        <v>0.01</v>
      </c>
      <c r="J62" s="10">
        <v>8.0000000000000002E-3</v>
      </c>
      <c r="K62" s="11">
        <f t="shared" si="7"/>
        <v>1662535.9448004779</v>
      </c>
      <c r="L62" s="22">
        <v>2.1000000000000001E-2</v>
      </c>
      <c r="M62" s="22">
        <v>0.01</v>
      </c>
      <c r="N62" s="23">
        <f t="shared" si="8"/>
        <v>1714074.5590892925</v>
      </c>
      <c r="O62" s="50">
        <v>2.4E-2</v>
      </c>
      <c r="P62" s="55">
        <v>1.2E-2</v>
      </c>
      <c r="Q62" s="51">
        <f t="shared" si="4"/>
        <v>1775781.2432165071</v>
      </c>
    </row>
    <row r="63" spans="1:17" x14ac:dyDescent="0.25">
      <c r="A63" s="33" t="s">
        <v>244</v>
      </c>
      <c r="B63" s="30" t="s">
        <v>61</v>
      </c>
      <c r="C63" s="31">
        <v>3</v>
      </c>
      <c r="D63" s="32">
        <v>324861893</v>
      </c>
      <c r="E63" s="32">
        <f t="shared" si="5"/>
        <v>974585.679</v>
      </c>
      <c r="F63" s="2">
        <v>0</v>
      </c>
      <c r="G63" s="3">
        <v>8.0000000000000002E-3</v>
      </c>
      <c r="H63" s="4">
        <f t="shared" si="6"/>
        <v>982382.36443199997</v>
      </c>
      <c r="I63" s="9">
        <v>0.01</v>
      </c>
      <c r="J63" s="10">
        <v>5.0000000000000001E-3</v>
      </c>
      <c r="K63" s="11">
        <f t="shared" si="7"/>
        <v>997118.09989847988</v>
      </c>
      <c r="L63" s="22">
        <v>2.1000000000000001E-2</v>
      </c>
      <c r="M63" s="22">
        <v>4.0000000000000001E-3</v>
      </c>
      <c r="N63" s="23">
        <f t="shared" si="8"/>
        <v>1022046.0523959418</v>
      </c>
      <c r="O63" s="50">
        <v>2.4E-2</v>
      </c>
      <c r="P63" s="55">
        <v>4.0000000000000001E-3</v>
      </c>
      <c r="Q63" s="51">
        <f t="shared" si="4"/>
        <v>1050663.3418630282</v>
      </c>
    </row>
    <row r="64" spans="1:17" x14ac:dyDescent="0.25">
      <c r="A64" s="33" t="s">
        <v>246</v>
      </c>
      <c r="B64" s="30" t="s">
        <v>62</v>
      </c>
      <c r="C64" s="31">
        <v>3</v>
      </c>
      <c r="D64" s="32">
        <v>285709959</v>
      </c>
      <c r="E64" s="32">
        <f t="shared" si="5"/>
        <v>857129.87699999998</v>
      </c>
      <c r="F64" s="2">
        <v>0</v>
      </c>
      <c r="G64" s="3">
        <v>1.4E-2</v>
      </c>
      <c r="H64" s="4">
        <f t="shared" si="6"/>
        <v>869129.69527799997</v>
      </c>
      <c r="I64" s="9">
        <v>0.01</v>
      </c>
      <c r="J64" s="10">
        <v>1.2E-2</v>
      </c>
      <c r="K64" s="11">
        <f t="shared" si="7"/>
        <v>888250.54857411596</v>
      </c>
      <c r="L64" s="22">
        <v>2.1000000000000001E-2</v>
      </c>
      <c r="M64" s="22">
        <v>5.0000000000000001E-3</v>
      </c>
      <c r="N64" s="23">
        <f t="shared" si="8"/>
        <v>911345.06283704296</v>
      </c>
      <c r="O64" s="50">
        <v>2.4E-2</v>
      </c>
      <c r="P64" s="55">
        <v>0.01</v>
      </c>
      <c r="Q64" s="51">
        <f t="shared" si="4"/>
        <v>942330.7949735024</v>
      </c>
    </row>
    <row r="65" spans="1:17" x14ac:dyDescent="0.25">
      <c r="A65" s="34" t="s">
        <v>281</v>
      </c>
      <c r="B65" s="35" t="s">
        <v>63</v>
      </c>
      <c r="C65" s="31">
        <v>3</v>
      </c>
      <c r="D65" s="32">
        <v>1871452384</v>
      </c>
      <c r="E65" s="32">
        <f t="shared" si="5"/>
        <v>5614357.1519999998</v>
      </c>
      <c r="F65" s="2">
        <v>0</v>
      </c>
      <c r="G65" s="3">
        <v>8.4099999999999994E-2</v>
      </c>
      <c r="H65" s="4">
        <f t="shared" si="6"/>
        <v>6086524.5884832004</v>
      </c>
      <c r="I65" s="9">
        <v>0.01</v>
      </c>
      <c r="J65" s="10">
        <v>8.6999999999999994E-2</v>
      </c>
      <c r="K65" s="11">
        <f t="shared" si="7"/>
        <v>6676917.4735660711</v>
      </c>
      <c r="L65" s="22">
        <v>2.1000000000000001E-2</v>
      </c>
      <c r="M65" s="22">
        <v>8.5000000000000006E-2</v>
      </c>
      <c r="N65" s="23">
        <f t="shared" si="8"/>
        <v>7384670.7257640753</v>
      </c>
      <c r="O65" s="50">
        <v>2.4E-2</v>
      </c>
      <c r="P65" s="55">
        <v>6.5000000000000002E-2</v>
      </c>
      <c r="Q65" s="51">
        <f t="shared" si="4"/>
        <v>8041906.4203570774</v>
      </c>
    </row>
    <row r="66" spans="1:17" x14ac:dyDescent="0.25">
      <c r="A66" s="33" t="s">
        <v>209</v>
      </c>
      <c r="B66" s="30" t="s">
        <v>64</v>
      </c>
      <c r="C66" s="31">
        <v>3</v>
      </c>
      <c r="D66" s="32">
        <v>108811856</v>
      </c>
      <c r="E66" s="32">
        <f t="shared" ref="E66:E97" si="9">D66*C66/1000</f>
        <v>326435.56800000003</v>
      </c>
      <c r="F66" s="2">
        <v>0</v>
      </c>
      <c r="G66" s="3">
        <v>6.0000000000000001E-3</v>
      </c>
      <c r="H66" s="4">
        <f t="shared" ref="H66:H97" si="10">E66*(1+G66)</f>
        <v>328394.181408</v>
      </c>
      <c r="I66" s="9">
        <v>0.01</v>
      </c>
      <c r="J66" s="10">
        <v>7.0000000000000001E-3</v>
      </c>
      <c r="K66" s="11">
        <f t="shared" ref="K66:K97" si="11">H66*(1+(I66+J66))</f>
        <v>333976.88249193598</v>
      </c>
      <c r="L66" s="22">
        <v>2.1000000000000001E-2</v>
      </c>
      <c r="M66" s="22">
        <v>7.0000000000000001E-3</v>
      </c>
      <c r="N66" s="23">
        <f t="shared" ref="N66:N97" si="12">K66*(1+(L66+M66))</f>
        <v>343328.23520171019</v>
      </c>
      <c r="O66" s="50">
        <v>2.4E-2</v>
      </c>
      <c r="P66" s="55">
        <v>6.0000000000000001E-3</v>
      </c>
      <c r="Q66" s="51">
        <f t="shared" ref="Q66:Q129" si="13">N66*(1+(O66+P66))</f>
        <v>353628.0822577615</v>
      </c>
    </row>
    <row r="67" spans="1:17" x14ac:dyDescent="0.25">
      <c r="A67" s="29" t="s">
        <v>200</v>
      </c>
      <c r="B67" s="30" t="s">
        <v>65</v>
      </c>
      <c r="C67" s="31">
        <v>3</v>
      </c>
      <c r="D67" s="32">
        <v>174468429</v>
      </c>
      <c r="E67" s="32">
        <f t="shared" si="9"/>
        <v>523405.28700000001</v>
      </c>
      <c r="F67" s="2">
        <v>0</v>
      </c>
      <c r="G67" s="3">
        <v>8.0999999999999996E-3</v>
      </c>
      <c r="H67" s="4">
        <f t="shared" si="10"/>
        <v>527644.86982470006</v>
      </c>
      <c r="I67" s="9">
        <v>0.01</v>
      </c>
      <c r="J67" s="10">
        <v>6.6000000000000003E-2</v>
      </c>
      <c r="K67" s="11">
        <f t="shared" si="11"/>
        <v>567745.87993137725</v>
      </c>
      <c r="L67" s="22">
        <v>2.1000000000000001E-2</v>
      </c>
      <c r="M67" s="22">
        <v>7.0000000000000001E-3</v>
      </c>
      <c r="N67" s="23">
        <f t="shared" si="12"/>
        <v>583642.76456945587</v>
      </c>
      <c r="O67" s="50">
        <v>2.4E-2</v>
      </c>
      <c r="P67" s="55">
        <v>6.0000000000000001E-3</v>
      </c>
      <c r="Q67" s="51">
        <f t="shared" si="13"/>
        <v>601152.04750653962</v>
      </c>
    </row>
    <row r="68" spans="1:17" x14ac:dyDescent="0.25">
      <c r="A68" s="33" t="s">
        <v>252</v>
      </c>
      <c r="B68" s="30" t="s">
        <v>66</v>
      </c>
      <c r="C68" s="31">
        <v>3</v>
      </c>
      <c r="D68" s="32">
        <v>654270187</v>
      </c>
      <c r="E68" s="32">
        <f t="shared" si="9"/>
        <v>1962810.561</v>
      </c>
      <c r="F68" s="2">
        <v>0</v>
      </c>
      <c r="G68" s="3">
        <v>3.0000000000000001E-3</v>
      </c>
      <c r="H68" s="4">
        <f t="shared" si="10"/>
        <v>1968698.9926829997</v>
      </c>
      <c r="I68" s="9">
        <v>0.01</v>
      </c>
      <c r="J68" s="10">
        <v>3.0000000000000001E-3</v>
      </c>
      <c r="K68" s="11">
        <f t="shared" si="11"/>
        <v>1994292.0795878784</v>
      </c>
      <c r="L68" s="22">
        <v>2.1000000000000001E-2</v>
      </c>
      <c r="M68" s="22">
        <v>2E-3</v>
      </c>
      <c r="N68" s="23">
        <f t="shared" si="12"/>
        <v>2040160.7974183995</v>
      </c>
      <c r="O68" s="50">
        <v>2.4E-2</v>
      </c>
      <c r="P68" s="55">
        <v>1E-3</v>
      </c>
      <c r="Q68" s="51">
        <f t="shared" si="13"/>
        <v>2091164.8173538593</v>
      </c>
    </row>
    <row r="69" spans="1:17" x14ac:dyDescent="0.25">
      <c r="A69" s="33" t="s">
        <v>307</v>
      </c>
      <c r="B69" s="30" t="s">
        <v>67</v>
      </c>
      <c r="C69" s="31">
        <v>3</v>
      </c>
      <c r="D69" s="32">
        <v>466592707</v>
      </c>
      <c r="E69" s="32">
        <f t="shared" si="9"/>
        <v>1399778.121</v>
      </c>
      <c r="F69" s="2">
        <v>0</v>
      </c>
      <c r="G69" s="3">
        <v>2.35E-2</v>
      </c>
      <c r="H69" s="4">
        <f t="shared" si="10"/>
        <v>1432672.9068435002</v>
      </c>
      <c r="I69" s="9">
        <v>0.01</v>
      </c>
      <c r="J69" s="10">
        <v>2.7E-2</v>
      </c>
      <c r="K69" s="11">
        <f t="shared" si="11"/>
        <v>1485681.8043967097</v>
      </c>
      <c r="L69" s="22">
        <v>2.1000000000000001E-2</v>
      </c>
      <c r="M69" s="22">
        <v>0.02</v>
      </c>
      <c r="N69" s="23">
        <f t="shared" si="12"/>
        <v>1546594.7583769746</v>
      </c>
      <c r="O69" s="50">
        <v>2.4E-2</v>
      </c>
      <c r="P69" s="55">
        <v>2.7E-2</v>
      </c>
      <c r="Q69" s="51">
        <f t="shared" si="13"/>
        <v>1625471.0910542002</v>
      </c>
    </row>
    <row r="70" spans="1:17" x14ac:dyDescent="0.25">
      <c r="A70" s="29" t="s">
        <v>262</v>
      </c>
      <c r="B70" s="30" t="s">
        <v>68</v>
      </c>
      <c r="C70" s="31">
        <v>3</v>
      </c>
      <c r="D70" s="32">
        <v>543280268</v>
      </c>
      <c r="E70" s="32">
        <f t="shared" si="9"/>
        <v>1629840.804</v>
      </c>
      <c r="F70" s="2">
        <v>0</v>
      </c>
      <c r="G70" s="3">
        <v>4.0000000000000001E-3</v>
      </c>
      <c r="H70" s="4">
        <f t="shared" si="10"/>
        <v>1636360.1672159999</v>
      </c>
      <c r="I70" s="9">
        <v>0.01</v>
      </c>
      <c r="J70" s="10">
        <v>4.4999999999999998E-2</v>
      </c>
      <c r="K70" s="11">
        <f t="shared" si="11"/>
        <v>1726359.9764128798</v>
      </c>
      <c r="L70" s="22">
        <v>2.1000000000000001E-2</v>
      </c>
      <c r="M70" s="22">
        <v>3.0000000000000001E-3</v>
      </c>
      <c r="N70" s="23">
        <f t="shared" si="12"/>
        <v>1767792.615846789</v>
      </c>
      <c r="O70" s="50">
        <v>2.4E-2</v>
      </c>
      <c r="P70" s="55">
        <v>3.0000000000000001E-3</v>
      </c>
      <c r="Q70" s="51">
        <f t="shared" si="13"/>
        <v>1815523.0164746521</v>
      </c>
    </row>
    <row r="71" spans="1:17" x14ac:dyDescent="0.25">
      <c r="A71" s="34" t="s">
        <v>231</v>
      </c>
      <c r="B71" s="35" t="s">
        <v>69</v>
      </c>
      <c r="C71" s="31">
        <v>3</v>
      </c>
      <c r="D71" s="32">
        <v>383435114</v>
      </c>
      <c r="E71" s="32">
        <f t="shared" si="9"/>
        <v>1150305.3419999999</v>
      </c>
      <c r="F71" s="2">
        <v>0</v>
      </c>
      <c r="G71" s="3">
        <v>1.2999999999999999E-2</v>
      </c>
      <c r="H71" s="4">
        <f t="shared" si="10"/>
        <v>1165259.3114459999</v>
      </c>
      <c r="I71" s="9">
        <v>0.01</v>
      </c>
      <c r="J71" s="10">
        <v>1.7999999999999999E-2</v>
      </c>
      <c r="K71" s="11">
        <f t="shared" si="11"/>
        <v>1197886.5721664878</v>
      </c>
      <c r="L71" s="22">
        <v>2.1000000000000001E-2</v>
      </c>
      <c r="M71" s="22">
        <v>1.9E-2</v>
      </c>
      <c r="N71" s="23">
        <f t="shared" si="12"/>
        <v>1245802.0350531475</v>
      </c>
      <c r="O71" s="50">
        <v>2.4E-2</v>
      </c>
      <c r="P71" s="55">
        <v>2.4E-2</v>
      </c>
      <c r="Q71" s="51">
        <f t="shared" si="13"/>
        <v>1305600.5327356986</v>
      </c>
    </row>
    <row r="72" spans="1:17" x14ac:dyDescent="0.25">
      <c r="A72" s="33" t="s">
        <v>263</v>
      </c>
      <c r="B72" s="30" t="s">
        <v>70</v>
      </c>
      <c r="C72" s="31">
        <v>3</v>
      </c>
      <c r="D72" s="32">
        <v>528348333</v>
      </c>
      <c r="E72" s="32">
        <f t="shared" si="9"/>
        <v>1585044.9990000001</v>
      </c>
      <c r="F72" s="2">
        <v>0</v>
      </c>
      <c r="G72" s="3">
        <v>3.0000000000000001E-3</v>
      </c>
      <c r="H72" s="4">
        <f t="shared" si="10"/>
        <v>1589800.1339969998</v>
      </c>
      <c r="I72" s="9">
        <v>0.01</v>
      </c>
      <c r="J72" s="10">
        <v>3.0000000000000001E-3</v>
      </c>
      <c r="K72" s="11">
        <f t="shared" si="11"/>
        <v>1610467.5357389606</v>
      </c>
      <c r="L72" s="22">
        <v>2.1000000000000001E-2</v>
      </c>
      <c r="M72" s="22">
        <v>6.0000000000000001E-3</v>
      </c>
      <c r="N72" s="23">
        <f t="shared" si="12"/>
        <v>1653950.1592039124</v>
      </c>
      <c r="O72" s="50">
        <v>2.4E-2</v>
      </c>
      <c r="P72" s="55">
        <v>2E-3</v>
      </c>
      <c r="Q72" s="51">
        <f t="shared" si="13"/>
        <v>1696952.8633432142</v>
      </c>
    </row>
    <row r="73" spans="1:17" x14ac:dyDescent="0.25">
      <c r="A73" s="33" t="s">
        <v>264</v>
      </c>
      <c r="B73" s="30" t="s">
        <v>71</v>
      </c>
      <c r="C73" s="31">
        <v>3</v>
      </c>
      <c r="D73" s="32">
        <v>639236163</v>
      </c>
      <c r="E73" s="32">
        <f t="shared" si="9"/>
        <v>1917708.4890000001</v>
      </c>
      <c r="F73" s="2">
        <v>0</v>
      </c>
      <c r="G73" s="3">
        <v>4.0000000000000001E-3</v>
      </c>
      <c r="H73" s="4">
        <f t="shared" si="10"/>
        <v>1925379.322956</v>
      </c>
      <c r="I73" s="9">
        <v>0.01</v>
      </c>
      <c r="J73" s="10">
        <v>2.1000000000000001E-2</v>
      </c>
      <c r="K73" s="11">
        <f t="shared" si="11"/>
        <v>1985066.0819676358</v>
      </c>
      <c r="L73" s="22">
        <v>2.1000000000000001E-2</v>
      </c>
      <c r="M73" s="22">
        <v>4.0000000000000001E-3</v>
      </c>
      <c r="N73" s="23">
        <f t="shared" si="12"/>
        <v>2034692.7340168266</v>
      </c>
      <c r="O73" s="50">
        <v>2.4E-2</v>
      </c>
      <c r="P73" s="55">
        <v>2E-3</v>
      </c>
      <c r="Q73" s="51">
        <f t="shared" si="13"/>
        <v>2087594.7451012642</v>
      </c>
    </row>
    <row r="74" spans="1:17" x14ac:dyDescent="0.25">
      <c r="A74" s="29" t="s">
        <v>181</v>
      </c>
      <c r="B74" s="30" t="s">
        <v>72</v>
      </c>
      <c r="C74" s="31">
        <v>3</v>
      </c>
      <c r="D74" s="32">
        <v>1107814281</v>
      </c>
      <c r="E74" s="32">
        <f t="shared" si="9"/>
        <v>3323442.8429999999</v>
      </c>
      <c r="F74" s="2">
        <v>0</v>
      </c>
      <c r="G74" s="3">
        <v>8.0000000000000002E-3</v>
      </c>
      <c r="H74" s="4">
        <f t="shared" si="10"/>
        <v>3350030.3857439999</v>
      </c>
      <c r="I74" s="9">
        <v>0.01</v>
      </c>
      <c r="J74" s="10">
        <v>1.2999999999999999E-2</v>
      </c>
      <c r="K74" s="11">
        <f t="shared" si="11"/>
        <v>3427081.0846161116</v>
      </c>
      <c r="L74" s="22">
        <v>2.1000000000000001E-2</v>
      </c>
      <c r="M74" s="22">
        <v>7.0000000000000001E-3</v>
      </c>
      <c r="N74" s="23">
        <f t="shared" si="12"/>
        <v>3523039.3549853629</v>
      </c>
      <c r="O74" s="50">
        <v>2.4E-2</v>
      </c>
      <c r="P74" s="55">
        <v>8.0000000000000002E-3</v>
      </c>
      <c r="Q74" s="51">
        <f t="shared" si="13"/>
        <v>3635776.6143448944</v>
      </c>
    </row>
    <row r="75" spans="1:17" x14ac:dyDescent="0.25">
      <c r="A75" s="29" t="s">
        <v>229</v>
      </c>
      <c r="B75" s="30" t="s">
        <v>73</v>
      </c>
      <c r="C75" s="31">
        <v>3</v>
      </c>
      <c r="D75" s="32">
        <v>596312920</v>
      </c>
      <c r="E75" s="32">
        <f t="shared" si="9"/>
        <v>1788938.76</v>
      </c>
      <c r="F75" s="2">
        <v>0</v>
      </c>
      <c r="G75" s="3">
        <v>8.0000000000000002E-3</v>
      </c>
      <c r="H75" s="4">
        <f t="shared" si="10"/>
        <v>1803250.2700799999</v>
      </c>
      <c r="I75" s="9">
        <v>0.01</v>
      </c>
      <c r="J75" s="10">
        <v>1.7000000000000001E-2</v>
      </c>
      <c r="K75" s="11">
        <f t="shared" si="11"/>
        <v>1851938.0273721598</v>
      </c>
      <c r="L75" s="22">
        <v>2.1000000000000001E-2</v>
      </c>
      <c r="M75" s="22">
        <v>8.0000000000000002E-3</v>
      </c>
      <c r="N75" s="23">
        <f t="shared" si="12"/>
        <v>1905644.2301659524</v>
      </c>
      <c r="O75" s="50">
        <v>2.4E-2</v>
      </c>
      <c r="P75" s="55">
        <v>6.0000000000000001E-3</v>
      </c>
      <c r="Q75" s="51">
        <f t="shared" si="13"/>
        <v>1962813.557070931</v>
      </c>
    </row>
    <row r="76" spans="1:17" x14ac:dyDescent="0.25">
      <c r="A76" s="29" t="s">
        <v>207</v>
      </c>
      <c r="B76" s="30" t="s">
        <v>74</v>
      </c>
      <c r="C76" s="31">
        <v>3</v>
      </c>
      <c r="D76" s="32">
        <v>414329154</v>
      </c>
      <c r="E76" s="32">
        <f t="shared" si="9"/>
        <v>1242987.4620000001</v>
      </c>
      <c r="F76" s="2">
        <v>0</v>
      </c>
      <c r="G76" s="3">
        <v>4.0000000000000001E-3</v>
      </c>
      <c r="H76" s="4">
        <f t="shared" si="10"/>
        <v>1247959.411848</v>
      </c>
      <c r="I76" s="9">
        <v>0.01</v>
      </c>
      <c r="J76" s="10">
        <v>5.0000000000000001E-3</v>
      </c>
      <c r="K76" s="11">
        <f t="shared" si="11"/>
        <v>1266678.8030257199</v>
      </c>
      <c r="L76" s="22">
        <v>2.1000000000000001E-2</v>
      </c>
      <c r="M76" s="22">
        <v>5.0000000000000001E-3</v>
      </c>
      <c r="N76" s="23">
        <f t="shared" si="12"/>
        <v>1299612.4519043886</v>
      </c>
      <c r="O76" s="50">
        <v>2.4E-2</v>
      </c>
      <c r="P76" s="55">
        <v>4.0000000000000001E-3</v>
      </c>
      <c r="Q76" s="51">
        <f t="shared" si="13"/>
        <v>1336001.6005577114</v>
      </c>
    </row>
    <row r="77" spans="1:17" x14ac:dyDescent="0.25">
      <c r="A77" s="29" t="s">
        <v>182</v>
      </c>
      <c r="B77" s="30" t="s">
        <v>75</v>
      </c>
      <c r="C77" s="31">
        <v>3</v>
      </c>
      <c r="D77" s="32">
        <v>425302131</v>
      </c>
      <c r="E77" s="32">
        <f t="shared" si="9"/>
        <v>1275906.3929999999</v>
      </c>
      <c r="F77" s="2">
        <v>0</v>
      </c>
      <c r="G77" s="3">
        <v>2E-3</v>
      </c>
      <c r="H77" s="4">
        <f t="shared" si="10"/>
        <v>1278458.205786</v>
      </c>
      <c r="I77" s="9">
        <v>0.01</v>
      </c>
      <c r="J77" s="10">
        <v>4.3999999999999997E-2</v>
      </c>
      <c r="K77" s="11">
        <f t="shared" si="11"/>
        <v>1347494.948898444</v>
      </c>
      <c r="L77" s="22">
        <v>2.1000000000000001E-2</v>
      </c>
      <c r="M77" s="22">
        <v>3.0000000000000001E-3</v>
      </c>
      <c r="N77" s="23">
        <f t="shared" si="12"/>
        <v>1379834.8276720066</v>
      </c>
      <c r="O77" s="50">
        <v>2.4E-2</v>
      </c>
      <c r="P77" s="55">
        <v>3.0000000000000001E-3</v>
      </c>
      <c r="Q77" s="51">
        <f t="shared" si="13"/>
        <v>1417090.3680191506</v>
      </c>
    </row>
    <row r="78" spans="1:17" x14ac:dyDescent="0.25">
      <c r="A78" s="33" t="s">
        <v>255</v>
      </c>
      <c r="B78" s="30" t="s">
        <v>76</v>
      </c>
      <c r="C78" s="31">
        <v>3</v>
      </c>
      <c r="D78" s="32">
        <v>286104239</v>
      </c>
      <c r="E78" s="32">
        <f t="shared" si="9"/>
        <v>858312.71699999995</v>
      </c>
      <c r="F78" s="2">
        <v>0</v>
      </c>
      <c r="G78" s="3">
        <v>7.0000000000000001E-3</v>
      </c>
      <c r="H78" s="4">
        <f t="shared" si="10"/>
        <v>864320.90601899987</v>
      </c>
      <c r="I78" s="9">
        <v>0.01</v>
      </c>
      <c r="J78" s="10">
        <v>6.0000000000000001E-3</v>
      </c>
      <c r="K78" s="11">
        <f t="shared" si="11"/>
        <v>878150.04051530384</v>
      </c>
      <c r="L78" s="22">
        <v>2.1000000000000001E-2</v>
      </c>
      <c r="M78" s="22">
        <v>2E-3</v>
      </c>
      <c r="N78" s="23">
        <f t="shared" si="12"/>
        <v>898347.49144715571</v>
      </c>
      <c r="O78" s="50">
        <v>2.4E-2</v>
      </c>
      <c r="P78" s="55">
        <v>6.0000000000000001E-3</v>
      </c>
      <c r="Q78" s="51">
        <f t="shared" si="13"/>
        <v>925297.91619057045</v>
      </c>
    </row>
    <row r="79" spans="1:17" x14ac:dyDescent="0.25">
      <c r="A79" s="29" t="s">
        <v>253</v>
      </c>
      <c r="B79" s="30" t="s">
        <v>77</v>
      </c>
      <c r="C79" s="31">
        <v>3</v>
      </c>
      <c r="D79" s="32">
        <v>313683288</v>
      </c>
      <c r="E79" s="32">
        <f t="shared" si="9"/>
        <v>941049.86399999994</v>
      </c>
      <c r="F79" s="2">
        <v>0</v>
      </c>
      <c r="G79" s="3">
        <v>7.0000000000000001E-3</v>
      </c>
      <c r="H79" s="4">
        <f t="shared" si="10"/>
        <v>947637.21304799989</v>
      </c>
      <c r="I79" s="9">
        <v>0.01</v>
      </c>
      <c r="J79" s="10">
        <v>1.2E-2</v>
      </c>
      <c r="K79" s="11">
        <f t="shared" si="11"/>
        <v>968485.23173505592</v>
      </c>
      <c r="L79" s="22">
        <v>2.1000000000000001E-2</v>
      </c>
      <c r="M79" s="22">
        <v>5.0000000000000001E-3</v>
      </c>
      <c r="N79" s="23">
        <f t="shared" si="12"/>
        <v>993665.84776016744</v>
      </c>
      <c r="O79" s="50">
        <v>2.4E-2</v>
      </c>
      <c r="P79" s="55">
        <v>3.0000000000000001E-3</v>
      </c>
      <c r="Q79" s="51">
        <f t="shared" si="13"/>
        <v>1020494.8256496919</v>
      </c>
    </row>
    <row r="80" spans="1:17" x14ac:dyDescent="0.25">
      <c r="A80" s="29" t="s">
        <v>197</v>
      </c>
      <c r="B80" s="30" t="s">
        <v>78</v>
      </c>
      <c r="C80" s="31">
        <v>3</v>
      </c>
      <c r="D80" s="32">
        <v>395882467</v>
      </c>
      <c r="E80" s="32">
        <f t="shared" si="9"/>
        <v>1187647.4010000001</v>
      </c>
      <c r="F80" s="2">
        <v>0</v>
      </c>
      <c r="G80" s="3">
        <v>1.0999999999999999E-2</v>
      </c>
      <c r="H80" s="4">
        <f t="shared" si="10"/>
        <v>1200711.522411</v>
      </c>
      <c r="I80" s="9">
        <v>0.01</v>
      </c>
      <c r="J80" s="10">
        <v>1.6E-2</v>
      </c>
      <c r="K80" s="11">
        <f t="shared" si="11"/>
        <v>1231930.021993686</v>
      </c>
      <c r="L80" s="22">
        <v>2.1000000000000001E-2</v>
      </c>
      <c r="M80" s="22">
        <v>1E-3</v>
      </c>
      <c r="N80" s="23">
        <f t="shared" si="12"/>
        <v>1259032.4824775471</v>
      </c>
      <c r="O80" s="50">
        <v>2.4E-2</v>
      </c>
      <c r="P80" s="55">
        <v>6.0000000000000001E-3</v>
      </c>
      <c r="Q80" s="51">
        <f t="shared" si="13"/>
        <v>1296803.4569518736</v>
      </c>
    </row>
    <row r="81" spans="1:17" x14ac:dyDescent="0.25">
      <c r="A81" s="33" t="s">
        <v>261</v>
      </c>
      <c r="B81" s="30" t="s">
        <v>79</v>
      </c>
      <c r="C81" s="31">
        <v>3</v>
      </c>
      <c r="D81" s="32">
        <v>261280082</v>
      </c>
      <c r="E81" s="32">
        <f t="shared" si="9"/>
        <v>783840.24600000004</v>
      </c>
      <c r="F81" s="2">
        <v>0</v>
      </c>
      <c r="G81" s="3">
        <v>9.4000000000000004E-3</v>
      </c>
      <c r="H81" s="4">
        <f t="shared" si="10"/>
        <v>791208.34431240009</v>
      </c>
      <c r="I81" s="9">
        <v>0.01</v>
      </c>
      <c r="J81" s="10">
        <v>8.0000000000000002E-3</v>
      </c>
      <c r="K81" s="11">
        <f t="shared" si="11"/>
        <v>805450.09451002325</v>
      </c>
      <c r="L81" s="22">
        <v>2.1000000000000001E-2</v>
      </c>
      <c r="M81" s="22">
        <v>7.0000000000000001E-3</v>
      </c>
      <c r="N81" s="23">
        <f t="shared" si="12"/>
        <v>828002.69715630391</v>
      </c>
      <c r="O81" s="50">
        <v>2.4E-2</v>
      </c>
      <c r="P81" s="55">
        <v>7.0000000000000001E-3</v>
      </c>
      <c r="Q81" s="51">
        <f t="shared" si="13"/>
        <v>853670.7807681493</v>
      </c>
    </row>
    <row r="82" spans="1:17" x14ac:dyDescent="0.25">
      <c r="A82" s="33" t="s">
        <v>270</v>
      </c>
      <c r="B82" s="30" t="s">
        <v>80</v>
      </c>
      <c r="C82" s="31">
        <v>3</v>
      </c>
      <c r="D82" s="32">
        <v>424819028</v>
      </c>
      <c r="E82" s="32">
        <f t="shared" si="9"/>
        <v>1274457.084</v>
      </c>
      <c r="F82" s="2">
        <v>0</v>
      </c>
      <c r="G82" s="3">
        <v>6.0000000000000001E-3</v>
      </c>
      <c r="H82" s="4">
        <f t="shared" si="10"/>
        <v>1282103.826504</v>
      </c>
      <c r="I82" s="9">
        <v>0.01</v>
      </c>
      <c r="J82" s="10">
        <v>5.0000000000000001E-3</v>
      </c>
      <c r="K82" s="11">
        <f t="shared" si="11"/>
        <v>1301335.38390156</v>
      </c>
      <c r="L82" s="22">
        <v>2.1000000000000001E-2</v>
      </c>
      <c r="M82" s="22">
        <v>4.0000000000000001E-3</v>
      </c>
      <c r="N82" s="23">
        <f t="shared" si="12"/>
        <v>1333868.768499099</v>
      </c>
      <c r="O82" s="50">
        <v>2.4E-2</v>
      </c>
      <c r="P82" s="55">
        <v>3.0000000000000001E-3</v>
      </c>
      <c r="Q82" s="51">
        <f t="shared" si="13"/>
        <v>1369883.2252485745</v>
      </c>
    </row>
    <row r="83" spans="1:17" x14ac:dyDescent="0.25">
      <c r="A83" s="33" t="s">
        <v>271</v>
      </c>
      <c r="B83" s="30" t="s">
        <v>81</v>
      </c>
      <c r="C83" s="31">
        <v>3</v>
      </c>
      <c r="D83" s="32">
        <v>842568922</v>
      </c>
      <c r="E83" s="32">
        <f t="shared" si="9"/>
        <v>2527706.7659999998</v>
      </c>
      <c r="F83" s="2">
        <v>0</v>
      </c>
      <c r="G83" s="3">
        <v>1.7999999999999999E-2</v>
      </c>
      <c r="H83" s="4">
        <f t="shared" si="10"/>
        <v>2573205.4877879997</v>
      </c>
      <c r="I83" s="9">
        <v>0.01</v>
      </c>
      <c r="J83" s="10">
        <v>2.5999999999999999E-2</v>
      </c>
      <c r="K83" s="11">
        <f t="shared" si="11"/>
        <v>2665840.885348368</v>
      </c>
      <c r="L83" s="22">
        <v>2.1000000000000001E-2</v>
      </c>
      <c r="M83" s="22">
        <v>2.1000000000000001E-2</v>
      </c>
      <c r="N83" s="23">
        <f t="shared" si="12"/>
        <v>2777806.2025329997</v>
      </c>
      <c r="O83" s="50">
        <v>2.4E-2</v>
      </c>
      <c r="P83" s="55">
        <v>2.7E-2</v>
      </c>
      <c r="Q83" s="51">
        <f t="shared" si="13"/>
        <v>2919474.3188621826</v>
      </c>
    </row>
    <row r="84" spans="1:17" x14ac:dyDescent="0.25">
      <c r="A84" s="33" t="s">
        <v>272</v>
      </c>
      <c r="B84" s="30" t="s">
        <v>82</v>
      </c>
      <c r="C84" s="31">
        <v>3</v>
      </c>
      <c r="D84" s="32">
        <v>318470689</v>
      </c>
      <c r="E84" s="32">
        <f t="shared" si="9"/>
        <v>955412.06700000004</v>
      </c>
      <c r="F84" s="2">
        <v>0</v>
      </c>
      <c r="G84" s="3">
        <v>8.0000000000000002E-3</v>
      </c>
      <c r="H84" s="4">
        <f t="shared" si="10"/>
        <v>963055.36353600002</v>
      </c>
      <c r="I84" s="9">
        <v>0.01</v>
      </c>
      <c r="J84" s="10">
        <v>8.9999999999999993E-3</v>
      </c>
      <c r="K84" s="11">
        <f t="shared" si="11"/>
        <v>981353.41544318397</v>
      </c>
      <c r="L84" s="22">
        <v>2.1000000000000001E-2</v>
      </c>
      <c r="M84" s="22">
        <v>5.0000000000000001E-3</v>
      </c>
      <c r="N84" s="23">
        <f t="shared" si="12"/>
        <v>1006868.6042447068</v>
      </c>
      <c r="O84" s="50">
        <v>2.4E-2</v>
      </c>
      <c r="P84" s="55">
        <v>4.0000000000000001E-3</v>
      </c>
      <c r="Q84" s="51">
        <f t="shared" si="13"/>
        <v>1035060.9251635586</v>
      </c>
    </row>
    <row r="85" spans="1:17" x14ac:dyDescent="0.25">
      <c r="A85" s="33" t="s">
        <v>285</v>
      </c>
      <c r="B85" s="30" t="s">
        <v>83</v>
      </c>
      <c r="C85" s="31">
        <v>3</v>
      </c>
      <c r="D85" s="32">
        <v>560707477</v>
      </c>
      <c r="E85" s="32">
        <f t="shared" si="9"/>
        <v>1682122.4310000001</v>
      </c>
      <c r="F85" s="2">
        <v>0</v>
      </c>
      <c r="G85" s="3">
        <v>4.1000000000000002E-2</v>
      </c>
      <c r="H85" s="4">
        <f t="shared" si="10"/>
        <v>1751089.4506709999</v>
      </c>
      <c r="I85" s="9">
        <v>0.01</v>
      </c>
      <c r="J85" s="10">
        <v>4.1000000000000002E-2</v>
      </c>
      <c r="K85" s="11">
        <f t="shared" si="11"/>
        <v>1840395.0126552209</v>
      </c>
      <c r="L85" s="22">
        <v>2.1000000000000001E-2</v>
      </c>
      <c r="M85" s="22">
        <v>1.7999999999999999E-2</v>
      </c>
      <c r="N85" s="23">
        <f t="shared" si="12"/>
        <v>1912170.4181487744</v>
      </c>
      <c r="O85" s="50">
        <v>2.4E-2</v>
      </c>
      <c r="P85" s="55">
        <v>2.8000000000000001E-2</v>
      </c>
      <c r="Q85" s="51">
        <f t="shared" si="13"/>
        <v>2011603.2798925107</v>
      </c>
    </row>
    <row r="86" spans="1:17" x14ac:dyDescent="0.25">
      <c r="A86" s="33" t="s">
        <v>286</v>
      </c>
      <c r="B86" s="30" t="s">
        <v>84</v>
      </c>
      <c r="C86" s="31">
        <v>3</v>
      </c>
      <c r="D86" s="32">
        <v>347564033</v>
      </c>
      <c r="E86" s="32">
        <f t="shared" si="9"/>
        <v>1042692.099</v>
      </c>
      <c r="F86" s="2">
        <v>0</v>
      </c>
      <c r="G86" s="3">
        <v>7.3000000000000001E-3</v>
      </c>
      <c r="H86" s="4">
        <f t="shared" si="10"/>
        <v>1050303.7513227002</v>
      </c>
      <c r="I86" s="9">
        <v>0.01</v>
      </c>
      <c r="J86" s="10">
        <v>6.0000000000000001E-3</v>
      </c>
      <c r="K86" s="11">
        <f t="shared" si="11"/>
        <v>1067108.6113438634</v>
      </c>
      <c r="L86" s="22">
        <v>2.1000000000000001E-2</v>
      </c>
      <c r="M86" s="22">
        <v>5.0000000000000001E-3</v>
      </c>
      <c r="N86" s="23">
        <f t="shared" si="12"/>
        <v>1094853.435238804</v>
      </c>
      <c r="O86" s="50">
        <v>2.4E-2</v>
      </c>
      <c r="P86" s="55">
        <v>5.0000000000000001E-3</v>
      </c>
      <c r="Q86" s="51">
        <f t="shared" si="13"/>
        <v>1126604.1848607291</v>
      </c>
    </row>
    <row r="87" spans="1:17" x14ac:dyDescent="0.25">
      <c r="A87" s="33" t="s">
        <v>287</v>
      </c>
      <c r="B87" s="30" t="s">
        <v>85</v>
      </c>
      <c r="C87" s="31">
        <v>3</v>
      </c>
      <c r="D87" s="32">
        <v>525935485</v>
      </c>
      <c r="E87" s="32">
        <f t="shared" si="9"/>
        <v>1577806.4550000001</v>
      </c>
      <c r="F87" s="2">
        <v>0</v>
      </c>
      <c r="G87" s="3">
        <v>7.0000000000000001E-3</v>
      </c>
      <c r="H87" s="4">
        <f t="shared" si="10"/>
        <v>1588851.1001849999</v>
      </c>
      <c r="I87" s="9">
        <v>0.01</v>
      </c>
      <c r="J87" s="10">
        <v>7.0000000000000001E-3</v>
      </c>
      <c r="K87" s="11">
        <f t="shared" si="11"/>
        <v>1615861.5688881448</v>
      </c>
      <c r="L87" s="22">
        <v>2.1000000000000001E-2</v>
      </c>
      <c r="M87" s="22">
        <v>8.0000000000000002E-3</v>
      </c>
      <c r="N87" s="23">
        <f t="shared" si="12"/>
        <v>1662721.554385901</v>
      </c>
      <c r="O87" s="50">
        <v>2.4E-2</v>
      </c>
      <c r="P87" s="55">
        <v>7.0000000000000001E-3</v>
      </c>
      <c r="Q87" s="51">
        <f t="shared" si="13"/>
        <v>1714265.9225718637</v>
      </c>
    </row>
    <row r="88" spans="1:17" x14ac:dyDescent="0.25">
      <c r="A88" s="33" t="s">
        <v>269</v>
      </c>
      <c r="B88" s="30" t="s">
        <v>86</v>
      </c>
      <c r="C88" s="31">
        <v>3</v>
      </c>
      <c r="D88" s="32">
        <v>772498202</v>
      </c>
      <c r="E88" s="32">
        <f t="shared" si="9"/>
        <v>2317494.6060000001</v>
      </c>
      <c r="F88" s="2">
        <v>0</v>
      </c>
      <c r="G88" s="3">
        <v>1.6E-2</v>
      </c>
      <c r="H88" s="4">
        <f t="shared" si="10"/>
        <v>2354574.519696</v>
      </c>
      <c r="I88" s="9">
        <v>0.01</v>
      </c>
      <c r="J88" s="10">
        <v>3.6999999999999998E-2</v>
      </c>
      <c r="K88" s="11">
        <f t="shared" si="11"/>
        <v>2465239.5221217121</v>
      </c>
      <c r="L88" s="22">
        <v>2.1000000000000001E-2</v>
      </c>
      <c r="M88" s="22">
        <v>1.2E-2</v>
      </c>
      <c r="N88" s="23">
        <f t="shared" si="12"/>
        <v>2546592.4263517284</v>
      </c>
      <c r="O88" s="50">
        <v>2.4E-2</v>
      </c>
      <c r="P88" s="55">
        <v>1.4999999999999999E-2</v>
      </c>
      <c r="Q88" s="51">
        <f t="shared" si="13"/>
        <v>2645909.5309794457</v>
      </c>
    </row>
    <row r="89" spans="1:17" x14ac:dyDescent="0.25">
      <c r="A89" s="33" t="s">
        <v>165</v>
      </c>
      <c r="B89" s="30" t="s">
        <v>87</v>
      </c>
      <c r="C89" s="31">
        <v>3</v>
      </c>
      <c r="D89" s="32">
        <v>203720332</v>
      </c>
      <c r="E89" s="32">
        <f t="shared" si="9"/>
        <v>611160.99600000004</v>
      </c>
      <c r="F89" s="2">
        <v>0</v>
      </c>
      <c r="G89" s="3">
        <v>1.4E-2</v>
      </c>
      <c r="H89" s="4">
        <f t="shared" si="10"/>
        <v>619717.24994400004</v>
      </c>
      <c r="I89" s="9">
        <v>0.01</v>
      </c>
      <c r="J89" s="10">
        <v>1.2999999999999999E-2</v>
      </c>
      <c r="K89" s="11">
        <f t="shared" si="11"/>
        <v>633970.74669271195</v>
      </c>
      <c r="L89" s="22">
        <v>2.1000000000000001E-2</v>
      </c>
      <c r="M89" s="22">
        <v>0.11899999999999999</v>
      </c>
      <c r="N89" s="23">
        <f t="shared" si="12"/>
        <v>722726.65122969158</v>
      </c>
      <c r="O89" s="50">
        <v>2.4E-2</v>
      </c>
      <c r="P89" s="55">
        <v>1.4E-2</v>
      </c>
      <c r="Q89" s="51">
        <f t="shared" si="13"/>
        <v>750190.26397641993</v>
      </c>
    </row>
    <row r="90" spans="1:17" x14ac:dyDescent="0.25">
      <c r="A90" s="33" t="s">
        <v>288</v>
      </c>
      <c r="B90" s="30" t="s">
        <v>88</v>
      </c>
      <c r="C90" s="31">
        <v>3</v>
      </c>
      <c r="D90" s="32">
        <v>352389902</v>
      </c>
      <c r="E90" s="32">
        <f t="shared" si="9"/>
        <v>1057169.706</v>
      </c>
      <c r="F90" s="2">
        <v>0</v>
      </c>
      <c r="G90" s="3">
        <v>6.0000000000000001E-3</v>
      </c>
      <c r="H90" s="4">
        <f t="shared" si="10"/>
        <v>1063512.7242360001</v>
      </c>
      <c r="I90" s="9">
        <v>0.01</v>
      </c>
      <c r="J90" s="10">
        <v>7.0000000000000001E-3</v>
      </c>
      <c r="K90" s="11">
        <f t="shared" si="11"/>
        <v>1081592.440548012</v>
      </c>
      <c r="L90" s="22">
        <v>2.1000000000000001E-2</v>
      </c>
      <c r="M90" s="22">
        <v>7.0000000000000001E-3</v>
      </c>
      <c r="N90" s="23">
        <f t="shared" si="12"/>
        <v>1111877.0288833564</v>
      </c>
      <c r="O90" s="50">
        <v>2.4E-2</v>
      </c>
      <c r="P90" s="55">
        <v>6.0000000000000001E-3</v>
      </c>
      <c r="Q90" s="51">
        <f t="shared" si="13"/>
        <v>1145233.3397498571</v>
      </c>
    </row>
    <row r="91" spans="1:17" x14ac:dyDescent="0.25">
      <c r="A91" s="33" t="s">
        <v>212</v>
      </c>
      <c r="B91" s="30" t="s">
        <v>89</v>
      </c>
      <c r="C91" s="31">
        <v>3</v>
      </c>
      <c r="D91" s="32">
        <v>103292692</v>
      </c>
      <c r="E91" s="32">
        <f t="shared" si="9"/>
        <v>309878.076</v>
      </c>
      <c r="F91" s="2">
        <v>0</v>
      </c>
      <c r="G91" s="3">
        <v>8.2000000000000007E-3</v>
      </c>
      <c r="H91" s="4">
        <f t="shared" si="10"/>
        <v>312419.07622320001</v>
      </c>
      <c r="I91" s="9">
        <v>0.01</v>
      </c>
      <c r="J91" s="10">
        <v>7.0000000000000001E-3</v>
      </c>
      <c r="K91" s="11">
        <f t="shared" si="11"/>
        <v>317730.20051899436</v>
      </c>
      <c r="L91" s="22">
        <v>2.1000000000000001E-2</v>
      </c>
      <c r="M91" s="22">
        <v>3.0000000000000001E-3</v>
      </c>
      <c r="N91" s="23">
        <f t="shared" si="12"/>
        <v>325355.72533145023</v>
      </c>
      <c r="O91" s="50">
        <v>2.4E-2</v>
      </c>
      <c r="P91" s="55">
        <v>2E-3</v>
      </c>
      <c r="Q91" s="51">
        <f t="shared" si="13"/>
        <v>333814.97419006797</v>
      </c>
    </row>
    <row r="92" spans="1:17" x14ac:dyDescent="0.25">
      <c r="A92" s="33" t="s">
        <v>213</v>
      </c>
      <c r="B92" s="30" t="s">
        <v>90</v>
      </c>
      <c r="C92" s="31">
        <v>3</v>
      </c>
      <c r="D92" s="32">
        <v>112585469</v>
      </c>
      <c r="E92" s="32">
        <f t="shared" si="9"/>
        <v>337756.40700000001</v>
      </c>
      <c r="F92" s="2">
        <v>0</v>
      </c>
      <c r="G92" s="3">
        <v>2.1499999999999998E-2</v>
      </c>
      <c r="H92" s="4">
        <f t="shared" si="10"/>
        <v>345018.1697505</v>
      </c>
      <c r="I92" s="9">
        <v>0.01</v>
      </c>
      <c r="J92" s="10">
        <v>2.1000000000000001E-2</v>
      </c>
      <c r="K92" s="11">
        <f t="shared" si="11"/>
        <v>355713.73301276547</v>
      </c>
      <c r="L92" s="22">
        <v>2.1000000000000001E-2</v>
      </c>
      <c r="M92" s="22">
        <v>1E-3</v>
      </c>
      <c r="N92" s="23">
        <f t="shared" si="12"/>
        <v>363539.43513904634</v>
      </c>
      <c r="O92" s="50">
        <v>2.4E-2</v>
      </c>
      <c r="P92" s="55">
        <v>1E-3</v>
      </c>
      <c r="Q92" s="51">
        <f t="shared" si="13"/>
        <v>372627.92101752246</v>
      </c>
    </row>
    <row r="93" spans="1:17" x14ac:dyDescent="0.25">
      <c r="A93" s="33" t="s">
        <v>294</v>
      </c>
      <c r="B93" s="30" t="s">
        <v>91</v>
      </c>
      <c r="C93" s="31">
        <v>3</v>
      </c>
      <c r="D93" s="32">
        <v>1709385321</v>
      </c>
      <c r="E93" s="32">
        <f t="shared" si="9"/>
        <v>5128155.9630000005</v>
      </c>
      <c r="F93" s="2">
        <v>0</v>
      </c>
      <c r="G93" s="3">
        <v>1.6E-2</v>
      </c>
      <c r="H93" s="4">
        <f t="shared" si="10"/>
        <v>5210206.4584080009</v>
      </c>
      <c r="I93" s="9">
        <v>0.01</v>
      </c>
      <c r="J93" s="10">
        <v>1.7999999999999999E-2</v>
      </c>
      <c r="K93" s="11">
        <f t="shared" si="11"/>
        <v>5356092.2392434254</v>
      </c>
      <c r="L93" s="22">
        <v>2.1000000000000001E-2</v>
      </c>
      <c r="M93" s="22">
        <v>2.1000000000000001E-2</v>
      </c>
      <c r="N93" s="23">
        <f t="shared" si="12"/>
        <v>5581048.1132916491</v>
      </c>
      <c r="O93" s="50">
        <v>2.4E-2</v>
      </c>
      <c r="P93" s="55">
        <v>0.02</v>
      </c>
      <c r="Q93" s="51">
        <f t="shared" si="13"/>
        <v>5826614.2302764822</v>
      </c>
    </row>
    <row r="94" spans="1:17" x14ac:dyDescent="0.25">
      <c r="A94" s="33" t="s">
        <v>249</v>
      </c>
      <c r="B94" s="30" t="s">
        <v>92</v>
      </c>
      <c r="C94" s="31">
        <v>3</v>
      </c>
      <c r="D94" s="32">
        <v>256930435</v>
      </c>
      <c r="E94" s="32">
        <f t="shared" si="9"/>
        <v>770791.30500000005</v>
      </c>
      <c r="F94" s="2">
        <v>0</v>
      </c>
      <c r="G94" s="3">
        <v>1.0999999999999999E-2</v>
      </c>
      <c r="H94" s="4">
        <f t="shared" si="10"/>
        <v>779270.00935499999</v>
      </c>
      <c r="I94" s="9">
        <v>0.01</v>
      </c>
      <c r="J94" s="10">
        <v>0.01</v>
      </c>
      <c r="K94" s="11">
        <f t="shared" si="11"/>
        <v>794855.40954210004</v>
      </c>
      <c r="L94" s="22">
        <v>2.1000000000000001E-2</v>
      </c>
      <c r="M94" s="22">
        <v>8.9999999999999993E-3</v>
      </c>
      <c r="N94" s="23">
        <f t="shared" si="12"/>
        <v>818701.07182836311</v>
      </c>
      <c r="O94" s="50">
        <v>2.4E-2</v>
      </c>
      <c r="P94" s="55">
        <v>8.0000000000000002E-3</v>
      </c>
      <c r="Q94" s="51">
        <f t="shared" si="13"/>
        <v>844899.50612687075</v>
      </c>
    </row>
    <row r="95" spans="1:17" x14ac:dyDescent="0.25">
      <c r="A95" s="33" t="s">
        <v>235</v>
      </c>
      <c r="B95" s="30" t="s">
        <v>93</v>
      </c>
      <c r="C95" s="31">
        <v>3</v>
      </c>
      <c r="D95" s="32">
        <v>625994118</v>
      </c>
      <c r="E95" s="32">
        <f t="shared" si="9"/>
        <v>1877982.3540000001</v>
      </c>
      <c r="F95" s="2">
        <v>0</v>
      </c>
      <c r="G95" s="3">
        <v>0.02</v>
      </c>
      <c r="H95" s="4">
        <f t="shared" si="10"/>
        <v>1915542.0010800001</v>
      </c>
      <c r="I95" s="9">
        <v>0.01</v>
      </c>
      <c r="J95" s="10">
        <v>0.312</v>
      </c>
      <c r="K95" s="11">
        <f t="shared" si="11"/>
        <v>2532346.5254277601</v>
      </c>
      <c r="L95" s="22">
        <v>2.1000000000000001E-2</v>
      </c>
      <c r="M95" s="22">
        <v>1.4999999999999999E-2</v>
      </c>
      <c r="N95" s="23">
        <f t="shared" si="12"/>
        <v>2623511.0003431593</v>
      </c>
      <c r="O95" s="50">
        <v>2.4E-2</v>
      </c>
      <c r="P95" s="55">
        <v>1.0999999999999999E-2</v>
      </c>
      <c r="Q95" s="51">
        <f t="shared" si="13"/>
        <v>2715333.8853551699</v>
      </c>
    </row>
    <row r="96" spans="1:17" x14ac:dyDescent="0.25">
      <c r="A96" s="37" t="s">
        <v>243</v>
      </c>
      <c r="B96" s="38" t="s">
        <v>94</v>
      </c>
      <c r="C96" s="31">
        <v>3</v>
      </c>
      <c r="D96" s="32">
        <v>1023013201</v>
      </c>
      <c r="E96" s="32">
        <f t="shared" si="9"/>
        <v>3069039.6030000001</v>
      </c>
      <c r="F96" s="2">
        <v>0</v>
      </c>
      <c r="G96" s="3">
        <v>6.0000000000000001E-3</v>
      </c>
      <c r="H96" s="4">
        <f t="shared" si="10"/>
        <v>3087453.8406180004</v>
      </c>
      <c r="I96" s="9">
        <v>0.01</v>
      </c>
      <c r="J96" s="10">
        <v>4.0000000000000001E-3</v>
      </c>
      <c r="K96" s="11">
        <f t="shared" si="11"/>
        <v>3130678.1943866522</v>
      </c>
      <c r="L96" s="22">
        <v>2.1000000000000001E-2</v>
      </c>
      <c r="M96" s="22">
        <v>5.0000000000000001E-3</v>
      </c>
      <c r="N96" s="23">
        <f t="shared" si="12"/>
        <v>3212075.8274407052</v>
      </c>
      <c r="O96" s="50">
        <v>2.4E-2</v>
      </c>
      <c r="P96" s="55">
        <v>4.0000000000000001E-3</v>
      </c>
      <c r="Q96" s="51">
        <f t="shared" si="13"/>
        <v>3302013.9506090451</v>
      </c>
    </row>
    <row r="97" spans="1:17" x14ac:dyDescent="0.25">
      <c r="A97" s="33" t="s">
        <v>218</v>
      </c>
      <c r="B97" s="30" t="s">
        <v>95</v>
      </c>
      <c r="C97" s="31">
        <v>3</v>
      </c>
      <c r="D97" s="32">
        <v>1251903699</v>
      </c>
      <c r="E97" s="32">
        <f t="shared" si="9"/>
        <v>3755711.0970000001</v>
      </c>
      <c r="F97" s="2">
        <v>0</v>
      </c>
      <c r="G97" s="3">
        <v>2.1000000000000001E-2</v>
      </c>
      <c r="H97" s="4">
        <f t="shared" si="10"/>
        <v>3834581.0300369998</v>
      </c>
      <c r="I97" s="9">
        <v>0.01</v>
      </c>
      <c r="J97" s="10">
        <v>1.4E-2</v>
      </c>
      <c r="K97" s="11">
        <f t="shared" si="11"/>
        <v>3926610.9747578879</v>
      </c>
      <c r="L97" s="22">
        <v>2.1000000000000001E-2</v>
      </c>
      <c r="M97" s="22">
        <v>1.4E-2</v>
      </c>
      <c r="N97" s="23">
        <f t="shared" si="12"/>
        <v>4064042.3588744137</v>
      </c>
      <c r="O97" s="50">
        <v>2.4E-2</v>
      </c>
      <c r="P97" s="55">
        <v>8.9999999999999993E-3</v>
      </c>
      <c r="Q97" s="51">
        <f t="shared" si="13"/>
        <v>4198155.7567172693</v>
      </c>
    </row>
    <row r="98" spans="1:17" x14ac:dyDescent="0.25">
      <c r="A98" s="33" t="s">
        <v>173</v>
      </c>
      <c r="B98" s="30" t="s">
        <v>96</v>
      </c>
      <c r="C98" s="31">
        <v>3</v>
      </c>
      <c r="D98" s="32">
        <v>267372389</v>
      </c>
      <c r="E98" s="32">
        <f t="shared" ref="E98:E129" si="14">D98*C98/1000</f>
        <v>802117.16700000002</v>
      </c>
      <c r="F98" s="2">
        <v>0</v>
      </c>
      <c r="G98" s="3">
        <v>6.0000000000000001E-3</v>
      </c>
      <c r="H98" s="4">
        <f t="shared" ref="H98:H129" si="15">E98*(1+G98)</f>
        <v>806929.87000200001</v>
      </c>
      <c r="I98" s="9">
        <v>0.01</v>
      </c>
      <c r="J98" s="10">
        <v>1.0999999999999999E-2</v>
      </c>
      <c r="K98" s="11">
        <f t="shared" ref="K98:K129" si="16">H98*(1+(I98+J98))</f>
        <v>823875.39727204188</v>
      </c>
      <c r="L98" s="22">
        <v>2.1000000000000001E-2</v>
      </c>
      <c r="M98" s="22">
        <v>5.0000000000000001E-3</v>
      </c>
      <c r="N98" s="23">
        <f t="shared" ref="N98:N129" si="17">K98*(1+(L98+M98))</f>
        <v>845296.15760111494</v>
      </c>
      <c r="O98" s="50">
        <v>2.4E-2</v>
      </c>
      <c r="P98" s="55">
        <v>3.0000000000000001E-3</v>
      </c>
      <c r="Q98" s="51">
        <f t="shared" si="13"/>
        <v>868119.15385634499</v>
      </c>
    </row>
    <row r="99" spans="1:17" x14ac:dyDescent="0.25">
      <c r="A99" s="33" t="s">
        <v>293</v>
      </c>
      <c r="B99" s="30" t="s">
        <v>97</v>
      </c>
      <c r="C99" s="31">
        <v>3</v>
      </c>
      <c r="D99" s="32">
        <v>173741436</v>
      </c>
      <c r="E99" s="32">
        <f t="shared" si="14"/>
        <v>521224.30800000002</v>
      </c>
      <c r="F99" s="2">
        <v>0</v>
      </c>
      <c r="G99" s="3">
        <v>3.0000000000000001E-3</v>
      </c>
      <c r="H99" s="4">
        <f t="shared" si="15"/>
        <v>522787.98092399997</v>
      </c>
      <c r="I99" s="9">
        <v>0.01</v>
      </c>
      <c r="J99" s="10">
        <v>3.7999999999999999E-2</v>
      </c>
      <c r="K99" s="11">
        <f t="shared" si="16"/>
        <v>547881.80400835199</v>
      </c>
      <c r="L99" s="22">
        <v>2.1000000000000001E-2</v>
      </c>
      <c r="M99" s="22">
        <v>1.0999999999999999E-2</v>
      </c>
      <c r="N99" s="23">
        <f t="shared" si="17"/>
        <v>565414.0217366193</v>
      </c>
      <c r="O99" s="50">
        <v>2.4E-2</v>
      </c>
      <c r="P99" s="55">
        <v>8.0000000000000002E-3</v>
      </c>
      <c r="Q99" s="51">
        <f t="shared" si="13"/>
        <v>583507.27043219109</v>
      </c>
    </row>
    <row r="100" spans="1:17" x14ac:dyDescent="0.25">
      <c r="A100" s="33" t="s">
        <v>219</v>
      </c>
      <c r="B100" s="30" t="s">
        <v>98</v>
      </c>
      <c r="C100" s="31">
        <v>3</v>
      </c>
      <c r="D100" s="32">
        <v>222520084</v>
      </c>
      <c r="E100" s="32">
        <f t="shared" si="14"/>
        <v>667560.25199999998</v>
      </c>
      <c r="F100" s="2">
        <v>0</v>
      </c>
      <c r="G100" s="3">
        <v>2.4E-2</v>
      </c>
      <c r="H100" s="4">
        <f t="shared" si="15"/>
        <v>683581.69804799999</v>
      </c>
      <c r="I100" s="9">
        <v>0.01</v>
      </c>
      <c r="J100" s="10">
        <v>8.9999999999999993E-3</v>
      </c>
      <c r="K100" s="11">
        <f t="shared" si="16"/>
        <v>696569.75031091191</v>
      </c>
      <c r="L100" s="22">
        <v>2.1000000000000001E-2</v>
      </c>
      <c r="M100" s="22">
        <v>8.9999999999999993E-3</v>
      </c>
      <c r="N100" s="23">
        <f t="shared" si="17"/>
        <v>717466.84282023925</v>
      </c>
      <c r="O100" s="50">
        <v>2.4E-2</v>
      </c>
      <c r="P100" s="55">
        <v>4.0000000000000001E-3</v>
      </c>
      <c r="Q100" s="51">
        <f t="shared" si="13"/>
        <v>737555.91441920598</v>
      </c>
    </row>
    <row r="101" spans="1:17" x14ac:dyDescent="0.25">
      <c r="A101" s="33" t="s">
        <v>295</v>
      </c>
      <c r="B101" s="30" t="s">
        <v>99</v>
      </c>
      <c r="C101" s="31">
        <v>3</v>
      </c>
      <c r="D101" s="32">
        <v>112957613</v>
      </c>
      <c r="E101" s="32">
        <f t="shared" si="14"/>
        <v>338872.83899999998</v>
      </c>
      <c r="F101" s="2">
        <v>0</v>
      </c>
      <c r="G101" s="3">
        <v>1.2E-2</v>
      </c>
      <c r="H101" s="4">
        <f t="shared" si="15"/>
        <v>342939.31306799996</v>
      </c>
      <c r="I101" s="9">
        <v>0.01</v>
      </c>
      <c r="J101" s="10">
        <v>5.0000000000000001E-3</v>
      </c>
      <c r="K101" s="11">
        <f t="shared" si="16"/>
        <v>348083.40276401991</v>
      </c>
      <c r="L101" s="22">
        <v>2.1000000000000001E-2</v>
      </c>
      <c r="M101" s="22">
        <v>5.0000000000000001E-3</v>
      </c>
      <c r="N101" s="23">
        <f t="shared" si="17"/>
        <v>357133.57123588445</v>
      </c>
      <c r="O101" s="50">
        <v>2.4E-2</v>
      </c>
      <c r="P101" s="55">
        <v>1.2999999999999999E-2</v>
      </c>
      <c r="Q101" s="51">
        <f t="shared" si="13"/>
        <v>370347.51337161212</v>
      </c>
    </row>
    <row r="102" spans="1:17" x14ac:dyDescent="0.25">
      <c r="A102" s="29" t="s">
        <v>199</v>
      </c>
      <c r="B102" s="30" t="s">
        <v>100</v>
      </c>
      <c r="C102" s="31">
        <v>3</v>
      </c>
      <c r="D102" s="32">
        <v>224172413</v>
      </c>
      <c r="E102" s="32">
        <f t="shared" si="14"/>
        <v>672517.23899999994</v>
      </c>
      <c r="F102" s="2">
        <v>0</v>
      </c>
      <c r="G102" s="3">
        <v>1.2999999999999999E-2</v>
      </c>
      <c r="H102" s="4">
        <f t="shared" si="15"/>
        <v>681259.96310699987</v>
      </c>
      <c r="I102" s="9">
        <v>0.01</v>
      </c>
      <c r="J102" s="10">
        <v>6.0000000000000001E-3</v>
      </c>
      <c r="K102" s="11">
        <f t="shared" si="16"/>
        <v>692160.12251671182</v>
      </c>
      <c r="L102" s="22">
        <v>2.1000000000000001E-2</v>
      </c>
      <c r="M102" s="22">
        <v>6.0000000000000001E-3</v>
      </c>
      <c r="N102" s="23">
        <f t="shared" si="17"/>
        <v>710848.44582466304</v>
      </c>
      <c r="O102" s="50">
        <v>2.4E-2</v>
      </c>
      <c r="P102" s="55">
        <v>7.0000000000000001E-3</v>
      </c>
      <c r="Q102" s="51">
        <f t="shared" si="13"/>
        <v>732884.74764522759</v>
      </c>
    </row>
    <row r="103" spans="1:17" x14ac:dyDescent="0.25">
      <c r="A103" s="29" t="s">
        <v>296</v>
      </c>
      <c r="B103" s="30" t="s">
        <v>101</v>
      </c>
      <c r="C103" s="31">
        <v>3</v>
      </c>
      <c r="D103" s="32">
        <v>692848078</v>
      </c>
      <c r="E103" s="32">
        <f t="shared" si="14"/>
        <v>2078544.2339999999</v>
      </c>
      <c r="F103" s="2">
        <v>0</v>
      </c>
      <c r="G103" s="3">
        <v>2E-3</v>
      </c>
      <c r="H103" s="4">
        <f t="shared" si="15"/>
        <v>2082701.322468</v>
      </c>
      <c r="I103" s="9">
        <v>0.01</v>
      </c>
      <c r="J103" s="10">
        <v>2.1999999999999999E-2</v>
      </c>
      <c r="K103" s="11">
        <f t="shared" si="16"/>
        <v>2149347.7647869759</v>
      </c>
      <c r="L103" s="22">
        <v>2.1000000000000001E-2</v>
      </c>
      <c r="M103" s="22">
        <v>2E-3</v>
      </c>
      <c r="N103" s="23">
        <f t="shared" si="17"/>
        <v>2198782.763377076</v>
      </c>
      <c r="O103" s="50">
        <v>2.4E-2</v>
      </c>
      <c r="P103" s="55">
        <v>3.0000000000000001E-3</v>
      </c>
      <c r="Q103" s="51">
        <f t="shared" si="13"/>
        <v>2258149.897988257</v>
      </c>
    </row>
    <row r="104" spans="1:17" x14ac:dyDescent="0.25">
      <c r="A104" s="34" t="s">
        <v>232</v>
      </c>
      <c r="B104" s="35" t="s">
        <v>102</v>
      </c>
      <c r="C104" s="31">
        <v>3</v>
      </c>
      <c r="D104" s="32">
        <v>52891942</v>
      </c>
      <c r="E104" s="32">
        <f t="shared" si="14"/>
        <v>158675.826</v>
      </c>
      <c r="F104" s="2">
        <v>0</v>
      </c>
      <c r="G104" s="3">
        <v>3.8E-3</v>
      </c>
      <c r="H104" s="4">
        <f t="shared" si="15"/>
        <v>159278.7941388</v>
      </c>
      <c r="I104" s="9">
        <v>0.01</v>
      </c>
      <c r="J104" s="10">
        <v>1.4999999999999999E-2</v>
      </c>
      <c r="K104" s="11">
        <f t="shared" si="16"/>
        <v>163260.76399226999</v>
      </c>
      <c r="L104" s="22">
        <v>2.1000000000000001E-2</v>
      </c>
      <c r="M104" s="22">
        <v>6.0000000000000001E-3</v>
      </c>
      <c r="N104" s="23">
        <f t="shared" si="17"/>
        <v>167668.80462006127</v>
      </c>
      <c r="O104" s="50">
        <v>2.4E-2</v>
      </c>
      <c r="P104" s="55">
        <v>6.0000000000000001E-3</v>
      </c>
      <c r="Q104" s="51">
        <f t="shared" si="13"/>
        <v>172698.86875866313</v>
      </c>
    </row>
    <row r="105" spans="1:17" x14ac:dyDescent="0.25">
      <c r="A105" s="34" t="s">
        <v>177</v>
      </c>
      <c r="B105" s="35" t="s">
        <v>103</v>
      </c>
      <c r="C105" s="31">
        <v>3</v>
      </c>
      <c r="D105" s="32">
        <v>38159279</v>
      </c>
      <c r="E105" s="32">
        <f t="shared" si="14"/>
        <v>114477.837</v>
      </c>
      <c r="F105" s="2">
        <v>0</v>
      </c>
      <c r="G105" s="3">
        <v>0.02</v>
      </c>
      <c r="H105" s="4">
        <f t="shared" si="15"/>
        <v>116767.39374</v>
      </c>
      <c r="I105" s="9">
        <v>0.01</v>
      </c>
      <c r="J105" s="10">
        <v>4.5999999999999999E-2</v>
      </c>
      <c r="K105" s="11">
        <f t="shared" si="16"/>
        <v>123306.36778944</v>
      </c>
      <c r="L105" s="22">
        <v>2.1000000000000001E-2</v>
      </c>
      <c r="M105" s="22">
        <v>3.2000000000000001E-2</v>
      </c>
      <c r="N105" s="23">
        <f t="shared" si="17"/>
        <v>129841.60528228032</v>
      </c>
      <c r="O105" s="50">
        <v>2.4E-2</v>
      </c>
      <c r="P105" s="55">
        <v>1.4999999999999999E-2</v>
      </c>
      <c r="Q105" s="51">
        <f t="shared" si="13"/>
        <v>134905.42788828924</v>
      </c>
    </row>
    <row r="106" spans="1:17" x14ac:dyDescent="0.25">
      <c r="A106" s="33" t="s">
        <v>274</v>
      </c>
      <c r="B106" s="30" t="s">
        <v>104</v>
      </c>
      <c r="C106" s="31">
        <v>3</v>
      </c>
      <c r="D106" s="32">
        <v>260923571</v>
      </c>
      <c r="E106" s="32">
        <f t="shared" si="14"/>
        <v>782770.71299999999</v>
      </c>
      <c r="F106" s="2">
        <v>0</v>
      </c>
      <c r="G106" s="3">
        <v>3.0000000000000001E-3</v>
      </c>
      <c r="H106" s="4">
        <f t="shared" si="15"/>
        <v>785119.02513899992</v>
      </c>
      <c r="I106" s="9">
        <v>0.01</v>
      </c>
      <c r="J106" s="10">
        <v>2E-3</v>
      </c>
      <c r="K106" s="11">
        <f t="shared" si="16"/>
        <v>794540.45344066794</v>
      </c>
      <c r="L106" s="22">
        <v>2.1000000000000001E-2</v>
      </c>
      <c r="M106" s="22">
        <v>3.0000000000000001E-3</v>
      </c>
      <c r="N106" s="23">
        <f t="shared" si="17"/>
        <v>813609.42432324402</v>
      </c>
      <c r="O106" s="50">
        <v>2.4E-2</v>
      </c>
      <c r="P106" s="55">
        <v>3.0000000000000001E-3</v>
      </c>
      <c r="Q106" s="51">
        <f t="shared" si="13"/>
        <v>835576.87877997151</v>
      </c>
    </row>
    <row r="107" spans="1:17" x14ac:dyDescent="0.25">
      <c r="A107" s="33" t="s">
        <v>166</v>
      </c>
      <c r="B107" s="30" t="s">
        <v>105</v>
      </c>
      <c r="C107" s="31">
        <v>3</v>
      </c>
      <c r="D107" s="32">
        <v>275901335</v>
      </c>
      <c r="E107" s="32">
        <f t="shared" si="14"/>
        <v>827704.005</v>
      </c>
      <c r="F107" s="2">
        <v>0</v>
      </c>
      <c r="G107" s="3">
        <v>1.2E-2</v>
      </c>
      <c r="H107" s="4">
        <f t="shared" si="15"/>
        <v>837636.45305999997</v>
      </c>
      <c r="I107" s="9">
        <v>0.01</v>
      </c>
      <c r="J107" s="10">
        <v>1.4999999999999999E-2</v>
      </c>
      <c r="K107" s="11">
        <f t="shared" si="16"/>
        <v>858577.36438649986</v>
      </c>
      <c r="L107" s="22">
        <v>2.1000000000000001E-2</v>
      </c>
      <c r="M107" s="22">
        <v>1.6E-2</v>
      </c>
      <c r="N107" s="23">
        <f t="shared" si="17"/>
        <v>890344.72686880024</v>
      </c>
      <c r="O107" s="50">
        <v>2.4E-2</v>
      </c>
      <c r="P107" s="55">
        <v>0.02</v>
      </c>
      <c r="Q107" s="51">
        <f t="shared" si="13"/>
        <v>929519.89485102752</v>
      </c>
    </row>
    <row r="108" spans="1:17" x14ac:dyDescent="0.25">
      <c r="A108" s="33" t="s">
        <v>250</v>
      </c>
      <c r="B108" s="30" t="s">
        <v>106</v>
      </c>
      <c r="C108" s="31">
        <v>3</v>
      </c>
      <c r="D108" s="32">
        <v>435890500</v>
      </c>
      <c r="E108" s="32">
        <f t="shared" si="14"/>
        <v>1307671.5</v>
      </c>
      <c r="F108" s="2">
        <v>0</v>
      </c>
      <c r="G108" s="3">
        <v>8.9999999999999993E-3</v>
      </c>
      <c r="H108" s="4">
        <f t="shared" si="15"/>
        <v>1319440.5434999999</v>
      </c>
      <c r="I108" s="9">
        <v>0.01</v>
      </c>
      <c r="J108" s="10">
        <v>8.9999999999999993E-3</v>
      </c>
      <c r="K108" s="11">
        <f t="shared" si="16"/>
        <v>1344509.9138264998</v>
      </c>
      <c r="L108" s="22">
        <v>2.1000000000000001E-2</v>
      </c>
      <c r="M108" s="22">
        <v>8.0000000000000002E-3</v>
      </c>
      <c r="N108" s="23">
        <f t="shared" si="17"/>
        <v>1383500.7013274683</v>
      </c>
      <c r="O108" s="50">
        <v>2.4E-2</v>
      </c>
      <c r="P108" s="55">
        <v>0.01</v>
      </c>
      <c r="Q108" s="51">
        <f t="shared" si="13"/>
        <v>1430539.7251726023</v>
      </c>
    </row>
    <row r="109" spans="1:17" x14ac:dyDescent="0.25">
      <c r="A109" s="33" t="s">
        <v>247</v>
      </c>
      <c r="B109" s="30" t="s">
        <v>107</v>
      </c>
      <c r="C109" s="31">
        <v>3</v>
      </c>
      <c r="D109" s="32">
        <v>1179441563</v>
      </c>
      <c r="E109" s="32">
        <f t="shared" si="14"/>
        <v>3538324.6889999998</v>
      </c>
      <c r="F109" s="2">
        <v>0</v>
      </c>
      <c r="G109" s="3">
        <v>1.6E-2</v>
      </c>
      <c r="H109" s="4">
        <f t="shared" si="15"/>
        <v>3594937.8840239998</v>
      </c>
      <c r="I109" s="9">
        <v>0.01</v>
      </c>
      <c r="J109" s="10">
        <v>1.4999999999999999E-2</v>
      </c>
      <c r="K109" s="11">
        <f t="shared" si="16"/>
        <v>3684811.3311245996</v>
      </c>
      <c r="L109" s="22">
        <v>2.1000000000000001E-2</v>
      </c>
      <c r="M109" s="22">
        <v>1.2E-2</v>
      </c>
      <c r="N109" s="23">
        <f t="shared" si="17"/>
        <v>3806410.1050517112</v>
      </c>
      <c r="O109" s="50">
        <v>2.4E-2</v>
      </c>
      <c r="P109" s="55">
        <v>1.0999999999999999E-2</v>
      </c>
      <c r="Q109" s="51">
        <f t="shared" si="13"/>
        <v>3939634.4587285207</v>
      </c>
    </row>
    <row r="110" spans="1:17" x14ac:dyDescent="0.25">
      <c r="A110" s="29" t="s">
        <v>179</v>
      </c>
      <c r="B110" s="30" t="s">
        <v>108</v>
      </c>
      <c r="C110" s="31">
        <v>3</v>
      </c>
      <c r="D110" s="32">
        <v>290640656</v>
      </c>
      <c r="E110" s="32">
        <f t="shared" si="14"/>
        <v>871921.96799999999</v>
      </c>
      <c r="F110" s="2">
        <v>0</v>
      </c>
      <c r="G110" s="3">
        <v>6.0000000000000001E-3</v>
      </c>
      <c r="H110" s="4">
        <f t="shared" si="15"/>
        <v>877153.49980800005</v>
      </c>
      <c r="I110" s="9">
        <v>0.01</v>
      </c>
      <c r="J110" s="10">
        <v>5.0000000000000001E-3</v>
      </c>
      <c r="K110" s="11">
        <f t="shared" si="16"/>
        <v>890310.80230511993</v>
      </c>
      <c r="L110" s="22">
        <v>2.1000000000000001E-2</v>
      </c>
      <c r="M110" s="22">
        <v>8.0000000000000002E-3</v>
      </c>
      <c r="N110" s="23">
        <f t="shared" si="17"/>
        <v>916129.81557196833</v>
      </c>
      <c r="O110" s="50">
        <v>2.4E-2</v>
      </c>
      <c r="P110" s="55">
        <v>6.0000000000000001E-3</v>
      </c>
      <c r="Q110" s="51">
        <f t="shared" si="13"/>
        <v>943613.71003912739</v>
      </c>
    </row>
    <row r="111" spans="1:17" x14ac:dyDescent="0.25">
      <c r="A111" s="29" t="s">
        <v>203</v>
      </c>
      <c r="B111" s="30" t="s">
        <v>109</v>
      </c>
      <c r="C111" s="31">
        <v>3</v>
      </c>
      <c r="D111" s="32">
        <v>604194726</v>
      </c>
      <c r="E111" s="32">
        <f t="shared" si="14"/>
        <v>1812584.1780000001</v>
      </c>
      <c r="F111" s="2">
        <v>0</v>
      </c>
      <c r="G111" s="3">
        <v>1.4E-2</v>
      </c>
      <c r="H111" s="4">
        <f t="shared" si="15"/>
        <v>1837960.3564920002</v>
      </c>
      <c r="I111" s="9">
        <v>0.01</v>
      </c>
      <c r="J111" s="10">
        <v>1.4999999999999999E-2</v>
      </c>
      <c r="K111" s="11">
        <f t="shared" si="16"/>
        <v>1883909.3654042999</v>
      </c>
      <c r="L111" s="22">
        <v>2.1000000000000001E-2</v>
      </c>
      <c r="M111" s="22">
        <v>8.9999999999999993E-3</v>
      </c>
      <c r="N111" s="23">
        <f t="shared" si="17"/>
        <v>1940426.646366429</v>
      </c>
      <c r="O111" s="50">
        <v>2.4E-2</v>
      </c>
      <c r="P111" s="55">
        <v>8.0000000000000002E-3</v>
      </c>
      <c r="Q111" s="51">
        <f t="shared" si="13"/>
        <v>2002520.2990501549</v>
      </c>
    </row>
    <row r="112" spans="1:17" x14ac:dyDescent="0.25">
      <c r="A112" s="33" t="s">
        <v>275</v>
      </c>
      <c r="B112" s="30" t="s">
        <v>110</v>
      </c>
      <c r="C112" s="31">
        <v>3</v>
      </c>
      <c r="D112" s="32">
        <v>6513043731</v>
      </c>
      <c r="E112" s="32">
        <f t="shared" si="14"/>
        <v>19539131.193</v>
      </c>
      <c r="F112" s="2">
        <v>0</v>
      </c>
      <c r="G112" s="3">
        <v>2.9000000000000001E-2</v>
      </c>
      <c r="H112" s="4">
        <f t="shared" si="15"/>
        <v>20105765.997596998</v>
      </c>
      <c r="I112" s="9">
        <v>0.01</v>
      </c>
      <c r="J112" s="10">
        <v>2.8000000000000001E-2</v>
      </c>
      <c r="K112" s="11">
        <f t="shared" si="16"/>
        <v>20869785.105505683</v>
      </c>
      <c r="L112" s="22">
        <v>2.1000000000000001E-2</v>
      </c>
      <c r="M112" s="22">
        <v>2.7E-2</v>
      </c>
      <c r="N112" s="23">
        <f t="shared" si="17"/>
        <v>21871534.790569957</v>
      </c>
      <c r="O112" s="50">
        <v>2.4E-2</v>
      </c>
      <c r="P112" s="55">
        <v>3.1E-2</v>
      </c>
      <c r="Q112" s="51">
        <f t="shared" si="13"/>
        <v>23074469.204051305</v>
      </c>
    </row>
    <row r="113" spans="1:17" x14ac:dyDescent="0.25">
      <c r="A113" s="33" t="s">
        <v>276</v>
      </c>
      <c r="B113" s="30" t="s">
        <v>111</v>
      </c>
      <c r="C113" s="31">
        <v>3</v>
      </c>
      <c r="D113" s="32">
        <v>487954291</v>
      </c>
      <c r="E113" s="32">
        <f t="shared" si="14"/>
        <v>1463862.8729999999</v>
      </c>
      <c r="F113" s="2">
        <v>0</v>
      </c>
      <c r="G113" s="3">
        <v>7.0000000000000001E-3</v>
      </c>
      <c r="H113" s="4">
        <f t="shared" si="15"/>
        <v>1474109.9131109999</v>
      </c>
      <c r="I113" s="9">
        <v>0.01</v>
      </c>
      <c r="J113" s="10">
        <v>3.7999999999999999E-2</v>
      </c>
      <c r="K113" s="11">
        <f t="shared" si="16"/>
        <v>1544867.1889403278</v>
      </c>
      <c r="L113" s="22">
        <v>2.1000000000000001E-2</v>
      </c>
      <c r="M113" s="22">
        <v>0.03</v>
      </c>
      <c r="N113" s="23">
        <f t="shared" si="17"/>
        <v>1623655.4155762845</v>
      </c>
      <c r="O113" s="50">
        <v>2.4E-2</v>
      </c>
      <c r="P113" s="55">
        <v>2.5999999999999999E-2</v>
      </c>
      <c r="Q113" s="51">
        <f t="shared" si="13"/>
        <v>1704838.1863550988</v>
      </c>
    </row>
    <row r="114" spans="1:17" x14ac:dyDescent="0.25">
      <c r="A114" s="33" t="s">
        <v>278</v>
      </c>
      <c r="B114" s="30" t="s">
        <v>112</v>
      </c>
      <c r="C114" s="31">
        <v>3</v>
      </c>
      <c r="D114" s="32">
        <v>172413899</v>
      </c>
      <c r="E114" s="32">
        <f t="shared" si="14"/>
        <v>517241.69699999999</v>
      </c>
      <c r="F114" s="2">
        <v>0</v>
      </c>
      <c r="G114" s="3">
        <v>4.8999999999999998E-3</v>
      </c>
      <c r="H114" s="4">
        <f t="shared" si="15"/>
        <v>519776.18131529994</v>
      </c>
      <c r="I114" s="9">
        <v>0.01</v>
      </c>
      <c r="J114" s="10">
        <v>3.0000000000000001E-3</v>
      </c>
      <c r="K114" s="11">
        <f t="shared" si="16"/>
        <v>526533.27167239878</v>
      </c>
      <c r="L114" s="22">
        <v>2.1000000000000001E-2</v>
      </c>
      <c r="M114" s="22">
        <v>7.0000000000000001E-3</v>
      </c>
      <c r="N114" s="23">
        <f t="shared" si="17"/>
        <v>541276.20327922597</v>
      </c>
      <c r="O114" s="50">
        <v>2.4E-2</v>
      </c>
      <c r="P114" s="55">
        <v>4.0000000000000001E-3</v>
      </c>
      <c r="Q114" s="51">
        <f t="shared" si="13"/>
        <v>556431.93697104428</v>
      </c>
    </row>
    <row r="115" spans="1:17" x14ac:dyDescent="0.25">
      <c r="A115" s="33" t="s">
        <v>273</v>
      </c>
      <c r="B115" s="30" t="s">
        <v>113</v>
      </c>
      <c r="C115" s="31">
        <v>3</v>
      </c>
      <c r="D115" s="32">
        <v>178124444</v>
      </c>
      <c r="E115" s="32">
        <f t="shared" si="14"/>
        <v>534373.33200000005</v>
      </c>
      <c r="F115" s="2">
        <v>0</v>
      </c>
      <c r="G115" s="3">
        <v>8.9999999999999993E-3</v>
      </c>
      <c r="H115" s="4">
        <f t="shared" si="15"/>
        <v>539182.69198799995</v>
      </c>
      <c r="I115" s="9">
        <v>0.01</v>
      </c>
      <c r="J115" s="10">
        <v>8.0000000000000002E-3</v>
      </c>
      <c r="K115" s="11">
        <f t="shared" si="16"/>
        <v>548887.98044378392</v>
      </c>
      <c r="L115" s="22">
        <v>2.1000000000000001E-2</v>
      </c>
      <c r="M115" s="22">
        <v>5.0000000000000001E-3</v>
      </c>
      <c r="N115" s="23">
        <f t="shared" si="17"/>
        <v>563159.06793532229</v>
      </c>
      <c r="O115" s="50">
        <v>2.4E-2</v>
      </c>
      <c r="P115" s="55">
        <v>4.0000000000000001E-3</v>
      </c>
      <c r="Q115" s="51">
        <f t="shared" si="13"/>
        <v>578927.52183751133</v>
      </c>
    </row>
    <row r="116" spans="1:17" x14ac:dyDescent="0.25">
      <c r="A116" s="33" t="s">
        <v>279</v>
      </c>
      <c r="B116" s="30" t="s">
        <v>114</v>
      </c>
      <c r="C116" s="31">
        <v>3</v>
      </c>
      <c r="D116" s="32">
        <v>386086978</v>
      </c>
      <c r="E116" s="32">
        <f t="shared" si="14"/>
        <v>1158260.9339999999</v>
      </c>
      <c r="F116" s="2">
        <v>0</v>
      </c>
      <c r="G116" s="3">
        <v>4.0000000000000001E-3</v>
      </c>
      <c r="H116" s="4">
        <f t="shared" si="15"/>
        <v>1162893.977736</v>
      </c>
      <c r="I116" s="9">
        <v>0.01</v>
      </c>
      <c r="J116" s="10">
        <v>4.0000000000000001E-3</v>
      </c>
      <c r="K116" s="11">
        <f t="shared" si="16"/>
        <v>1179174.4934243041</v>
      </c>
      <c r="L116" s="22">
        <v>2.1000000000000001E-2</v>
      </c>
      <c r="M116" s="22">
        <v>4.0000000000000001E-3</v>
      </c>
      <c r="N116" s="23">
        <f t="shared" si="17"/>
        <v>1208653.8557599115</v>
      </c>
      <c r="O116" s="50">
        <v>2.4E-2</v>
      </c>
      <c r="P116" s="55">
        <v>4.0000000000000001E-3</v>
      </c>
      <c r="Q116" s="51">
        <f t="shared" si="13"/>
        <v>1242496.1637211891</v>
      </c>
    </row>
    <row r="117" spans="1:17" x14ac:dyDescent="0.25">
      <c r="A117" s="29" t="s">
        <v>187</v>
      </c>
      <c r="B117" s="30" t="s">
        <v>115</v>
      </c>
      <c r="C117" s="31">
        <v>3</v>
      </c>
      <c r="D117" s="32">
        <v>320730292</v>
      </c>
      <c r="E117" s="32">
        <f t="shared" si="14"/>
        <v>962190.87600000005</v>
      </c>
      <c r="F117" s="2">
        <v>0</v>
      </c>
      <c r="G117" s="3">
        <v>8.0000000000000002E-3</v>
      </c>
      <c r="H117" s="4">
        <f t="shared" si="15"/>
        <v>969888.40300800011</v>
      </c>
      <c r="I117" s="9">
        <v>0.01</v>
      </c>
      <c r="J117" s="10">
        <v>1.2E-2</v>
      </c>
      <c r="K117" s="11">
        <f t="shared" si="16"/>
        <v>991225.94787417608</v>
      </c>
      <c r="L117" s="22">
        <v>2.1000000000000001E-2</v>
      </c>
      <c r="M117" s="22">
        <v>0.01</v>
      </c>
      <c r="N117" s="23">
        <f t="shared" si="17"/>
        <v>1021953.9522582755</v>
      </c>
      <c r="O117" s="50">
        <v>2.4E-2</v>
      </c>
      <c r="P117" s="55">
        <v>8.9999999999999993E-3</v>
      </c>
      <c r="Q117" s="51">
        <f t="shared" si="13"/>
        <v>1055678.4326827985</v>
      </c>
    </row>
    <row r="118" spans="1:17" x14ac:dyDescent="0.25">
      <c r="A118" s="33" t="s">
        <v>172</v>
      </c>
      <c r="B118" s="30" t="s">
        <v>116</v>
      </c>
      <c r="C118" s="31">
        <v>3</v>
      </c>
      <c r="D118" s="32">
        <v>457812419</v>
      </c>
      <c r="E118" s="32">
        <f t="shared" si="14"/>
        <v>1373437.257</v>
      </c>
      <c r="F118" s="2">
        <v>0</v>
      </c>
      <c r="G118" s="3">
        <v>6.0000000000000001E-3</v>
      </c>
      <c r="H118" s="4">
        <f t="shared" si="15"/>
        <v>1381677.8805420001</v>
      </c>
      <c r="I118" s="9">
        <v>0.01</v>
      </c>
      <c r="J118" s="10">
        <v>7.0000000000000001E-3</v>
      </c>
      <c r="K118" s="11">
        <f t="shared" si="16"/>
        <v>1405166.404511214</v>
      </c>
      <c r="L118" s="22">
        <v>2.1000000000000001E-2</v>
      </c>
      <c r="M118" s="22">
        <v>6.0000000000000001E-3</v>
      </c>
      <c r="N118" s="23">
        <f t="shared" si="17"/>
        <v>1443105.8974330167</v>
      </c>
      <c r="O118" s="50">
        <v>2.4E-2</v>
      </c>
      <c r="P118" s="55">
        <v>2E-3</v>
      </c>
      <c r="Q118" s="51">
        <f t="shared" si="13"/>
        <v>1480626.6507662751</v>
      </c>
    </row>
    <row r="119" spans="1:17" x14ac:dyDescent="0.25">
      <c r="A119" s="33" t="s">
        <v>280</v>
      </c>
      <c r="B119" s="30" t="s">
        <v>117</v>
      </c>
      <c r="C119" s="31">
        <v>3</v>
      </c>
      <c r="D119" s="32">
        <v>9907341140</v>
      </c>
      <c r="E119" s="32">
        <f t="shared" si="14"/>
        <v>29722023.420000002</v>
      </c>
      <c r="F119" s="2">
        <v>0</v>
      </c>
      <c r="G119" s="3">
        <v>2.4E-2</v>
      </c>
      <c r="H119" s="4">
        <f t="shared" si="15"/>
        <v>30435351.982080001</v>
      </c>
      <c r="I119" s="9">
        <v>0.01</v>
      </c>
      <c r="J119" s="10">
        <v>2.1999999999999999E-2</v>
      </c>
      <c r="K119" s="11">
        <f t="shared" si="16"/>
        <v>31409283.245506562</v>
      </c>
      <c r="L119" s="22">
        <v>2.1000000000000001E-2</v>
      </c>
      <c r="M119" s="22">
        <v>2.3E-2</v>
      </c>
      <c r="N119" s="23">
        <f t="shared" si="17"/>
        <v>32791291.708308853</v>
      </c>
      <c r="O119" s="50">
        <v>2.4E-2</v>
      </c>
      <c r="P119" s="55">
        <v>2.1000000000000001E-2</v>
      </c>
      <c r="Q119" s="51">
        <f t="shared" si="13"/>
        <v>34266899.835182749</v>
      </c>
    </row>
    <row r="120" spans="1:17" x14ac:dyDescent="0.25">
      <c r="A120" s="29" t="s">
        <v>190</v>
      </c>
      <c r="B120" s="30" t="s">
        <v>118</v>
      </c>
      <c r="C120" s="31">
        <v>3</v>
      </c>
      <c r="D120" s="32">
        <v>373024856</v>
      </c>
      <c r="E120" s="32">
        <f t="shared" si="14"/>
        <v>1119074.568</v>
      </c>
      <c r="F120" s="2">
        <v>0</v>
      </c>
      <c r="G120" s="3">
        <v>1.9E-2</v>
      </c>
      <c r="H120" s="4">
        <f t="shared" si="15"/>
        <v>1140336.9847919999</v>
      </c>
      <c r="I120" s="9">
        <v>0.01</v>
      </c>
      <c r="J120" s="10">
        <v>0.01</v>
      </c>
      <c r="K120" s="11">
        <f t="shared" si="16"/>
        <v>1163143.72448784</v>
      </c>
      <c r="L120" s="22">
        <v>2.1000000000000001E-2</v>
      </c>
      <c r="M120" s="22">
        <v>8.9999999999999993E-3</v>
      </c>
      <c r="N120" s="23">
        <f t="shared" si="17"/>
        <v>1198038.0362224751</v>
      </c>
      <c r="O120" s="50">
        <v>2.4E-2</v>
      </c>
      <c r="P120" s="55">
        <v>0.01</v>
      </c>
      <c r="Q120" s="51">
        <f t="shared" si="13"/>
        <v>1238771.3294540392</v>
      </c>
    </row>
    <row r="121" spans="1:17" x14ac:dyDescent="0.25">
      <c r="A121" s="33" t="s">
        <v>290</v>
      </c>
      <c r="B121" s="30" t="s">
        <v>119</v>
      </c>
      <c r="C121" s="31">
        <v>3</v>
      </c>
      <c r="D121" s="32">
        <v>585165866</v>
      </c>
      <c r="E121" s="32">
        <f t="shared" si="14"/>
        <v>1755497.598</v>
      </c>
      <c r="F121" s="2">
        <v>0</v>
      </c>
      <c r="G121" s="3">
        <v>1.4E-2</v>
      </c>
      <c r="H121" s="4">
        <f t="shared" si="15"/>
        <v>1780074.5643720001</v>
      </c>
      <c r="I121" s="9">
        <v>0.01</v>
      </c>
      <c r="J121" s="10">
        <v>8.9999999999999993E-3</v>
      </c>
      <c r="K121" s="11">
        <f t="shared" si="16"/>
        <v>1813895.9810950679</v>
      </c>
      <c r="L121" s="22">
        <v>2.1000000000000001E-2</v>
      </c>
      <c r="M121" s="22">
        <v>6.0000000000000001E-3</v>
      </c>
      <c r="N121" s="23">
        <f t="shared" si="17"/>
        <v>1862871.1725846345</v>
      </c>
      <c r="O121" s="50">
        <v>2.4E-2</v>
      </c>
      <c r="P121" s="55">
        <v>6.0000000000000001E-3</v>
      </c>
      <c r="Q121" s="51">
        <f t="shared" si="13"/>
        <v>1918757.3077621737</v>
      </c>
    </row>
    <row r="122" spans="1:17" x14ac:dyDescent="0.25">
      <c r="A122" s="33" t="s">
        <v>214</v>
      </c>
      <c r="B122" s="30" t="s">
        <v>120</v>
      </c>
      <c r="C122" s="31">
        <v>3</v>
      </c>
      <c r="D122" s="32">
        <v>8373259</v>
      </c>
      <c r="E122" s="32">
        <f t="shared" si="14"/>
        <v>25119.776999999998</v>
      </c>
      <c r="F122" s="2">
        <v>0</v>
      </c>
      <c r="G122" s="3">
        <v>0</v>
      </c>
      <c r="H122" s="4">
        <f t="shared" si="15"/>
        <v>25119.776999999998</v>
      </c>
      <c r="I122" s="9">
        <v>0.01</v>
      </c>
      <c r="J122" s="10">
        <v>0</v>
      </c>
      <c r="K122" s="11">
        <f t="shared" si="16"/>
        <v>25370.974769999997</v>
      </c>
      <c r="L122" s="22">
        <v>2.1000000000000001E-2</v>
      </c>
      <c r="M122" s="22">
        <v>3.0000000000000001E-3</v>
      </c>
      <c r="N122" s="23">
        <f t="shared" si="17"/>
        <v>25979.878164479996</v>
      </c>
      <c r="O122" s="50">
        <v>2.4E-2</v>
      </c>
      <c r="P122" s="55">
        <v>3.0000000000000001E-3</v>
      </c>
      <c r="Q122" s="51">
        <f t="shared" si="13"/>
        <v>26681.334874920954</v>
      </c>
    </row>
    <row r="123" spans="1:17" x14ac:dyDescent="0.25">
      <c r="A123" s="33" t="s">
        <v>238</v>
      </c>
      <c r="B123" s="30" t="s">
        <v>121</v>
      </c>
      <c r="C123" s="31">
        <v>3</v>
      </c>
      <c r="D123" s="32">
        <v>118571303</v>
      </c>
      <c r="E123" s="32">
        <f t="shared" si="14"/>
        <v>355713.90899999999</v>
      </c>
      <c r="F123" s="2">
        <v>0</v>
      </c>
      <c r="G123" s="3">
        <v>9.5999999999999992E-3</v>
      </c>
      <c r="H123" s="4">
        <f t="shared" si="15"/>
        <v>359128.76252639998</v>
      </c>
      <c r="I123" s="9">
        <v>0.01</v>
      </c>
      <c r="J123" s="10">
        <v>6.0000000000000001E-3</v>
      </c>
      <c r="K123" s="11">
        <f t="shared" si="16"/>
        <v>364874.8227268224</v>
      </c>
      <c r="L123" s="22">
        <v>2.1000000000000001E-2</v>
      </c>
      <c r="M123" s="22">
        <v>4.0000000000000001E-3</v>
      </c>
      <c r="N123" s="23">
        <f t="shared" si="17"/>
        <v>373996.6932949929</v>
      </c>
      <c r="O123" s="50">
        <v>2.4E-2</v>
      </c>
      <c r="P123" s="55">
        <v>6.0000000000000001E-3</v>
      </c>
      <c r="Q123" s="51">
        <f t="shared" si="13"/>
        <v>385216.59409384272</v>
      </c>
    </row>
    <row r="124" spans="1:17" x14ac:dyDescent="0.25">
      <c r="A124" s="33" t="s">
        <v>277</v>
      </c>
      <c r="B124" s="30" t="s">
        <v>122</v>
      </c>
      <c r="C124" s="31">
        <v>3</v>
      </c>
      <c r="D124" s="32">
        <v>1219564730</v>
      </c>
      <c r="E124" s="32">
        <f t="shared" si="14"/>
        <v>3658694.19</v>
      </c>
      <c r="F124" s="2">
        <v>0</v>
      </c>
      <c r="G124" s="3">
        <v>2.1000000000000001E-2</v>
      </c>
      <c r="H124" s="4">
        <f t="shared" si="15"/>
        <v>3735526.7679899996</v>
      </c>
      <c r="I124" s="9">
        <v>0.01</v>
      </c>
      <c r="J124" s="10">
        <v>3.1E-2</v>
      </c>
      <c r="K124" s="11">
        <f t="shared" si="16"/>
        <v>3888683.3654775894</v>
      </c>
      <c r="L124" s="22">
        <v>2.1000000000000001E-2</v>
      </c>
      <c r="M124" s="22">
        <v>5.6000000000000001E-2</v>
      </c>
      <c r="N124" s="23">
        <f t="shared" si="17"/>
        <v>4188111.9846193637</v>
      </c>
      <c r="O124" s="50">
        <v>2.4E-2</v>
      </c>
      <c r="P124" s="55">
        <v>2.7E-2</v>
      </c>
      <c r="Q124" s="51">
        <f t="shared" si="13"/>
        <v>4401705.6958349505</v>
      </c>
    </row>
    <row r="125" spans="1:17" x14ac:dyDescent="0.25">
      <c r="A125" s="34" t="s">
        <v>160</v>
      </c>
      <c r="B125" s="35" t="s">
        <v>123</v>
      </c>
      <c r="C125" s="31">
        <v>3</v>
      </c>
      <c r="D125" s="32">
        <v>492427094</v>
      </c>
      <c r="E125" s="32">
        <f t="shared" si="14"/>
        <v>1477281.2819999999</v>
      </c>
      <c r="F125" s="2">
        <v>0</v>
      </c>
      <c r="G125" s="3">
        <v>0.01</v>
      </c>
      <c r="H125" s="4">
        <f t="shared" si="15"/>
        <v>1492054.09482</v>
      </c>
      <c r="I125" s="9">
        <v>0.01</v>
      </c>
      <c r="J125" s="10">
        <v>1.0999999999999999E-2</v>
      </c>
      <c r="K125" s="11">
        <f t="shared" si="16"/>
        <v>1523387.2308112199</v>
      </c>
      <c r="L125" s="22">
        <v>2.1000000000000001E-2</v>
      </c>
      <c r="M125" s="22">
        <v>1.0999999999999999E-2</v>
      </c>
      <c r="N125" s="23">
        <f t="shared" si="17"/>
        <v>1572135.6221971789</v>
      </c>
      <c r="O125" s="50">
        <v>2.4E-2</v>
      </c>
      <c r="P125" s="55">
        <v>1.4E-2</v>
      </c>
      <c r="Q125" s="51">
        <f t="shared" si="13"/>
        <v>1631876.7758406717</v>
      </c>
    </row>
    <row r="126" spans="1:17" x14ac:dyDescent="0.25">
      <c r="A126" s="33" t="s">
        <v>291</v>
      </c>
      <c r="B126" s="30" t="s">
        <v>124</v>
      </c>
      <c r="C126" s="31">
        <v>3</v>
      </c>
      <c r="D126" s="32">
        <v>109384086</v>
      </c>
      <c r="E126" s="32">
        <f t="shared" si="14"/>
        <v>328152.25799999997</v>
      </c>
      <c r="F126" s="2">
        <v>0</v>
      </c>
      <c r="G126" s="3">
        <v>5.0999999999999997E-2</v>
      </c>
      <c r="H126" s="4">
        <f t="shared" si="15"/>
        <v>344888.02315799997</v>
      </c>
      <c r="I126" s="9">
        <v>0.01</v>
      </c>
      <c r="J126" s="10">
        <v>2.4E-2</v>
      </c>
      <c r="K126" s="11">
        <f t="shared" si="16"/>
        <v>356614.21594537195</v>
      </c>
      <c r="L126" s="22">
        <v>2.1000000000000001E-2</v>
      </c>
      <c r="M126" s="22">
        <v>2.1000000000000001E-2</v>
      </c>
      <c r="N126" s="23">
        <f t="shared" si="17"/>
        <v>371592.01301507757</v>
      </c>
      <c r="O126" s="50">
        <v>2.4E-2</v>
      </c>
      <c r="P126" s="55">
        <v>0.01</v>
      </c>
      <c r="Q126" s="51">
        <f t="shared" si="13"/>
        <v>384226.14145759022</v>
      </c>
    </row>
    <row r="127" spans="1:17" x14ac:dyDescent="0.25">
      <c r="A127" s="34" t="s">
        <v>289</v>
      </c>
      <c r="B127" s="35" t="s">
        <v>125</v>
      </c>
      <c r="C127" s="31">
        <v>3</v>
      </c>
      <c r="D127" s="32">
        <v>412618874</v>
      </c>
      <c r="E127" s="32">
        <f t="shared" si="14"/>
        <v>1237856.622</v>
      </c>
      <c r="F127" s="2">
        <v>0</v>
      </c>
      <c r="G127" s="3">
        <v>5.1999999999999998E-2</v>
      </c>
      <c r="H127" s="4">
        <f t="shared" si="15"/>
        <v>1302225.166344</v>
      </c>
      <c r="I127" s="9">
        <v>0.01</v>
      </c>
      <c r="J127" s="10">
        <v>5.2999999999999999E-2</v>
      </c>
      <c r="K127" s="11">
        <f t="shared" si="16"/>
        <v>1384265.351823672</v>
      </c>
      <c r="L127" s="22">
        <v>2.1000000000000001E-2</v>
      </c>
      <c r="M127" s="22">
        <v>5.5E-2</v>
      </c>
      <c r="N127" s="23">
        <f t="shared" si="17"/>
        <v>1489469.518562271</v>
      </c>
      <c r="O127" s="50">
        <v>2.4E-2</v>
      </c>
      <c r="P127" s="55">
        <v>5.6000000000000001E-2</v>
      </c>
      <c r="Q127" s="51">
        <f t="shared" si="13"/>
        <v>1608627.0800472528</v>
      </c>
    </row>
    <row r="128" spans="1:17" x14ac:dyDescent="0.25">
      <c r="A128" s="33" t="s">
        <v>224</v>
      </c>
      <c r="B128" s="30" t="s">
        <v>126</v>
      </c>
      <c r="C128" s="31">
        <v>3</v>
      </c>
      <c r="D128" s="32">
        <v>164751008</v>
      </c>
      <c r="E128" s="32">
        <f t="shared" si="14"/>
        <v>494253.02399999998</v>
      </c>
      <c r="F128" s="2">
        <v>0</v>
      </c>
      <c r="G128" s="3">
        <v>6.0000000000000001E-3</v>
      </c>
      <c r="H128" s="4">
        <f t="shared" si="15"/>
        <v>497218.54214400001</v>
      </c>
      <c r="I128" s="9">
        <v>0.01</v>
      </c>
      <c r="J128" s="10">
        <v>8.9999999999999993E-3</v>
      </c>
      <c r="K128" s="11">
        <f t="shared" si="16"/>
        <v>506665.69444473594</v>
      </c>
      <c r="L128" s="22">
        <v>2.1000000000000001E-2</v>
      </c>
      <c r="M128" s="22">
        <v>6.0000000000000001E-3</v>
      </c>
      <c r="N128" s="23">
        <f t="shared" si="17"/>
        <v>520345.66819474375</v>
      </c>
      <c r="O128" s="50">
        <v>2.4E-2</v>
      </c>
      <c r="P128" s="55">
        <v>4.0000000000000001E-3</v>
      </c>
      <c r="Q128" s="51">
        <f t="shared" si="13"/>
        <v>534915.34690419654</v>
      </c>
    </row>
    <row r="129" spans="1:17" x14ac:dyDescent="0.25">
      <c r="A129" s="33" t="s">
        <v>178</v>
      </c>
      <c r="B129" s="30" t="s">
        <v>127</v>
      </c>
      <c r="C129" s="31">
        <v>3</v>
      </c>
      <c r="D129" s="32">
        <v>160209606</v>
      </c>
      <c r="E129" s="32">
        <f t="shared" si="14"/>
        <v>480628.81800000003</v>
      </c>
      <c r="F129" s="2">
        <v>0</v>
      </c>
      <c r="G129" s="3">
        <v>8.0000000000000002E-3</v>
      </c>
      <c r="H129" s="4">
        <f t="shared" si="15"/>
        <v>484473.84854400001</v>
      </c>
      <c r="I129" s="9">
        <v>0.01</v>
      </c>
      <c r="J129" s="10">
        <v>5.0000000000000001E-3</v>
      </c>
      <c r="K129" s="11">
        <f t="shared" si="16"/>
        <v>491740.95627215994</v>
      </c>
      <c r="L129" s="22">
        <v>2.1000000000000001E-2</v>
      </c>
      <c r="M129" s="22">
        <v>4.0000000000000001E-3</v>
      </c>
      <c r="N129" s="23">
        <f t="shared" si="17"/>
        <v>504034.48017896392</v>
      </c>
      <c r="O129" s="50">
        <v>2.4E-2</v>
      </c>
      <c r="P129" s="55">
        <v>2E-3</v>
      </c>
      <c r="Q129" s="51">
        <f t="shared" si="13"/>
        <v>517139.37666361697</v>
      </c>
    </row>
    <row r="130" spans="1:17" x14ac:dyDescent="0.25">
      <c r="A130" s="33" t="s">
        <v>251</v>
      </c>
      <c r="B130" s="30" t="s">
        <v>128</v>
      </c>
      <c r="C130" s="31">
        <v>3</v>
      </c>
      <c r="D130" s="32">
        <v>309616537</v>
      </c>
      <c r="E130" s="32">
        <f t="shared" ref="E130:E150" si="18">D130*C130/1000</f>
        <v>928849.61100000003</v>
      </c>
      <c r="F130" s="2">
        <v>0</v>
      </c>
      <c r="G130" s="3">
        <v>8.0000000000000002E-3</v>
      </c>
      <c r="H130" s="4">
        <f t="shared" ref="H130:H150" si="19">E130*(1+G130)</f>
        <v>936280.40788800002</v>
      </c>
      <c r="I130" s="9">
        <v>0.01</v>
      </c>
      <c r="J130" s="10">
        <v>7.0000000000000001E-3</v>
      </c>
      <c r="K130" s="11">
        <f t="shared" ref="K130:K150" si="20">H130*(1+(I130+J130))</f>
        <v>952197.1748220959</v>
      </c>
      <c r="L130" s="22">
        <v>2.1000000000000001E-2</v>
      </c>
      <c r="M130" s="22">
        <v>6.0000000000000001E-3</v>
      </c>
      <c r="N130" s="23">
        <f t="shared" ref="N130:N150" si="21">K130*(1+(L130+M130))</f>
        <v>977906.49854229239</v>
      </c>
      <c r="O130" s="50">
        <v>2.4E-2</v>
      </c>
      <c r="P130" s="55">
        <v>5.0000000000000001E-3</v>
      </c>
      <c r="Q130" s="51">
        <f t="shared" ref="Q130:Q149" si="22">N130*(1+(O130+P130))</f>
        <v>1006265.7870000188</v>
      </c>
    </row>
    <row r="131" spans="1:17" x14ac:dyDescent="0.25">
      <c r="A131" s="33" t="s">
        <v>292</v>
      </c>
      <c r="B131" s="30" t="s">
        <v>129</v>
      </c>
      <c r="C131" s="31">
        <v>3</v>
      </c>
      <c r="D131" s="32">
        <v>497124530</v>
      </c>
      <c r="E131" s="32">
        <f t="shared" si="18"/>
        <v>1491373.59</v>
      </c>
      <c r="F131" s="2">
        <v>0</v>
      </c>
      <c r="G131" s="3">
        <v>2.0899999999999998E-2</v>
      </c>
      <c r="H131" s="4">
        <f t="shared" si="19"/>
        <v>1522543.298031</v>
      </c>
      <c r="I131" s="9">
        <v>0.01</v>
      </c>
      <c r="J131" s="10">
        <v>3.5000000000000003E-2</v>
      </c>
      <c r="K131" s="11">
        <f t="shared" si="20"/>
        <v>1591057.7464423948</v>
      </c>
      <c r="L131" s="22">
        <v>2.1000000000000001E-2</v>
      </c>
      <c r="M131" s="22">
        <v>4.2000000000000003E-2</v>
      </c>
      <c r="N131" s="23">
        <f t="shared" si="21"/>
        <v>1691294.3844682656</v>
      </c>
      <c r="O131" s="50">
        <v>2.4E-2</v>
      </c>
      <c r="P131" s="55">
        <v>4.7E-2</v>
      </c>
      <c r="Q131" s="51">
        <f t="shared" si="22"/>
        <v>1811376.2857655124</v>
      </c>
    </row>
    <row r="132" spans="1:17" x14ac:dyDescent="0.25">
      <c r="A132" s="33" t="s">
        <v>206</v>
      </c>
      <c r="B132" s="30" t="s">
        <v>130</v>
      </c>
      <c r="C132" s="31">
        <v>3</v>
      </c>
      <c r="D132" s="32">
        <v>669063324</v>
      </c>
      <c r="E132" s="32">
        <f t="shared" si="18"/>
        <v>2007189.9720000001</v>
      </c>
      <c r="F132" s="2">
        <v>0</v>
      </c>
      <c r="G132" s="3">
        <v>2.5999999999999999E-2</v>
      </c>
      <c r="H132" s="4">
        <f t="shared" si="19"/>
        <v>2059376.9112720001</v>
      </c>
      <c r="I132" s="9">
        <v>0.01</v>
      </c>
      <c r="J132" s="10">
        <v>1.4E-2</v>
      </c>
      <c r="K132" s="11">
        <f t="shared" si="20"/>
        <v>2108801.9571425281</v>
      </c>
      <c r="L132" s="22">
        <v>2.1000000000000001E-2</v>
      </c>
      <c r="M132" s="22">
        <v>1.4E-2</v>
      </c>
      <c r="N132" s="23">
        <f t="shared" si="21"/>
        <v>2182610.0256425166</v>
      </c>
      <c r="O132" s="50">
        <v>2.4E-2</v>
      </c>
      <c r="P132" s="55">
        <v>1.4999999999999999E-2</v>
      </c>
      <c r="Q132" s="51">
        <f t="shared" si="22"/>
        <v>2267731.8166425745</v>
      </c>
    </row>
    <row r="133" spans="1:17" x14ac:dyDescent="0.25">
      <c r="A133" s="34" t="s">
        <v>167</v>
      </c>
      <c r="B133" s="35" t="s">
        <v>131</v>
      </c>
      <c r="C133" s="31">
        <v>3</v>
      </c>
      <c r="D133" s="32">
        <v>352373537</v>
      </c>
      <c r="E133" s="32">
        <f t="shared" si="18"/>
        <v>1057120.611</v>
      </c>
      <c r="F133" s="2">
        <v>0</v>
      </c>
      <c r="G133" s="3">
        <v>0.01</v>
      </c>
      <c r="H133" s="4">
        <f t="shared" si="19"/>
        <v>1067691.8171099999</v>
      </c>
      <c r="I133" s="9">
        <v>0.01</v>
      </c>
      <c r="J133" s="10">
        <v>1.2E-2</v>
      </c>
      <c r="K133" s="11">
        <f t="shared" si="20"/>
        <v>1091181.03708642</v>
      </c>
      <c r="L133" s="22">
        <v>2.1000000000000001E-2</v>
      </c>
      <c r="M133" s="22">
        <v>1.4999999999999999E-2</v>
      </c>
      <c r="N133" s="23">
        <f t="shared" si="21"/>
        <v>1130463.554421531</v>
      </c>
      <c r="O133" s="50">
        <v>2.4E-2</v>
      </c>
      <c r="P133" s="55">
        <v>1.2999999999999999E-2</v>
      </c>
      <c r="Q133" s="51">
        <f t="shared" si="22"/>
        <v>1172290.7059351276</v>
      </c>
    </row>
    <row r="134" spans="1:17" x14ac:dyDescent="0.25">
      <c r="A134" s="29" t="s">
        <v>202</v>
      </c>
      <c r="B134" s="30" t="s">
        <v>132</v>
      </c>
      <c r="C134" s="31">
        <v>3</v>
      </c>
      <c r="D134" s="32">
        <v>327078425</v>
      </c>
      <c r="E134" s="32">
        <f t="shared" si="18"/>
        <v>981235.27500000002</v>
      </c>
      <c r="F134" s="2">
        <v>0</v>
      </c>
      <c r="G134" s="3">
        <v>1.2E-2</v>
      </c>
      <c r="H134" s="4">
        <f t="shared" si="19"/>
        <v>993010.09830000007</v>
      </c>
      <c r="I134" s="9">
        <v>0.01</v>
      </c>
      <c r="J134" s="10">
        <v>8.0000000000000002E-3</v>
      </c>
      <c r="K134" s="11">
        <f t="shared" si="20"/>
        <v>1010884.2800694001</v>
      </c>
      <c r="L134" s="22">
        <v>2.1000000000000001E-2</v>
      </c>
      <c r="M134" s="22">
        <v>7.0000000000000001E-3</v>
      </c>
      <c r="N134" s="23">
        <f t="shared" si="21"/>
        <v>1039189.0399113434</v>
      </c>
      <c r="O134" s="50">
        <v>2.4E-2</v>
      </c>
      <c r="P134" s="55">
        <v>6.0000000000000001E-3</v>
      </c>
      <c r="Q134" s="51">
        <f t="shared" si="22"/>
        <v>1070364.7111086836</v>
      </c>
    </row>
    <row r="135" spans="1:17" x14ac:dyDescent="0.25">
      <c r="A135" s="33" t="s">
        <v>308</v>
      </c>
      <c r="B135" s="30" t="s">
        <v>133</v>
      </c>
      <c r="C135" s="31">
        <v>3</v>
      </c>
      <c r="D135" s="32">
        <v>246684116</v>
      </c>
      <c r="E135" s="32">
        <f t="shared" si="18"/>
        <v>740052.348</v>
      </c>
      <c r="F135" s="2">
        <v>0</v>
      </c>
      <c r="G135" s="3">
        <v>1.4E-2</v>
      </c>
      <c r="H135" s="4">
        <f t="shared" si="19"/>
        <v>750413.08087199996</v>
      </c>
      <c r="I135" s="9">
        <v>0.01</v>
      </c>
      <c r="J135" s="10">
        <v>8.9999999999999993E-3</v>
      </c>
      <c r="K135" s="11">
        <f t="shared" si="20"/>
        <v>764670.92940856784</v>
      </c>
      <c r="L135" s="22">
        <v>2.1000000000000001E-2</v>
      </c>
      <c r="M135" s="22">
        <v>5.0000000000000001E-3</v>
      </c>
      <c r="N135" s="23">
        <f t="shared" si="21"/>
        <v>784552.37357319065</v>
      </c>
      <c r="O135" s="50">
        <v>2.4E-2</v>
      </c>
      <c r="P135" s="55">
        <v>7.0000000000000001E-3</v>
      </c>
      <c r="Q135" s="51">
        <f t="shared" si="22"/>
        <v>808873.49715395947</v>
      </c>
    </row>
    <row r="136" spans="1:17" x14ac:dyDescent="0.25">
      <c r="A136" s="29" t="s">
        <v>194</v>
      </c>
      <c r="B136" s="30" t="s">
        <v>134</v>
      </c>
      <c r="C136" s="31">
        <v>3</v>
      </c>
      <c r="D136" s="32">
        <v>244178603</v>
      </c>
      <c r="E136" s="32">
        <f t="shared" si="18"/>
        <v>732535.80900000001</v>
      </c>
      <c r="F136" s="2">
        <v>0</v>
      </c>
      <c r="G136" s="3">
        <v>8.0000000000000002E-3</v>
      </c>
      <c r="H136" s="4">
        <f t="shared" si="19"/>
        <v>738396.09547199996</v>
      </c>
      <c r="I136" s="9">
        <v>0.01</v>
      </c>
      <c r="J136" s="10">
        <v>8.0000000000000002E-3</v>
      </c>
      <c r="K136" s="11">
        <f t="shared" si="20"/>
        <v>751687.22519049596</v>
      </c>
      <c r="L136" s="22">
        <v>2.1000000000000001E-2</v>
      </c>
      <c r="M136" s="22">
        <v>6.0000000000000001E-3</v>
      </c>
      <c r="N136" s="23">
        <f t="shared" si="21"/>
        <v>771982.78027063922</v>
      </c>
      <c r="O136" s="50">
        <v>2.4E-2</v>
      </c>
      <c r="P136" s="55">
        <v>5.0000000000000001E-3</v>
      </c>
      <c r="Q136" s="51">
        <f t="shared" si="22"/>
        <v>794370.28089848766</v>
      </c>
    </row>
    <row r="137" spans="1:17" x14ac:dyDescent="0.25">
      <c r="A137" s="33" t="s">
        <v>210</v>
      </c>
      <c r="B137" s="30" t="s">
        <v>135</v>
      </c>
      <c r="C137" s="31">
        <v>3</v>
      </c>
      <c r="D137" s="32">
        <v>1915659147</v>
      </c>
      <c r="E137" s="32">
        <f t="shared" si="18"/>
        <v>5746977.4409999996</v>
      </c>
      <c r="F137" s="2">
        <v>0</v>
      </c>
      <c r="G137" s="3">
        <v>1.7000000000000001E-2</v>
      </c>
      <c r="H137" s="4">
        <f t="shared" si="19"/>
        <v>5844676.0574969994</v>
      </c>
      <c r="I137" s="9">
        <v>0.01</v>
      </c>
      <c r="J137" s="10">
        <v>1.9E-2</v>
      </c>
      <c r="K137" s="11">
        <f t="shared" si="20"/>
        <v>6014171.6631644117</v>
      </c>
      <c r="L137" s="22">
        <v>2.1000000000000001E-2</v>
      </c>
      <c r="M137" s="22">
        <v>1.4999999999999999E-2</v>
      </c>
      <c r="N137" s="23">
        <f t="shared" si="21"/>
        <v>6230681.8430383308</v>
      </c>
      <c r="O137" s="50">
        <v>2.4E-2</v>
      </c>
      <c r="P137" s="55">
        <v>1.4E-2</v>
      </c>
      <c r="Q137" s="51">
        <f t="shared" si="22"/>
        <v>6467447.7530737873</v>
      </c>
    </row>
    <row r="138" spans="1:17" x14ac:dyDescent="0.25">
      <c r="A138" s="33" t="s">
        <v>220</v>
      </c>
      <c r="B138" s="30" t="s">
        <v>136</v>
      </c>
      <c r="C138" s="31">
        <v>3</v>
      </c>
      <c r="D138" s="32">
        <v>141256707</v>
      </c>
      <c r="E138" s="32">
        <f t="shared" si="18"/>
        <v>423770.12099999998</v>
      </c>
      <c r="F138" s="2">
        <v>0</v>
      </c>
      <c r="G138" s="3">
        <v>8.9999999999999993E-3</v>
      </c>
      <c r="H138" s="4">
        <f t="shared" si="19"/>
        <v>427584.05208899995</v>
      </c>
      <c r="I138" s="9">
        <v>0.01</v>
      </c>
      <c r="J138" s="10">
        <v>1.2999999999999999E-2</v>
      </c>
      <c r="K138" s="11">
        <f t="shared" si="20"/>
        <v>437418.48528704693</v>
      </c>
      <c r="L138" s="22">
        <v>2.1000000000000001E-2</v>
      </c>
      <c r="M138" s="22">
        <v>0.02</v>
      </c>
      <c r="N138" s="23">
        <f t="shared" si="21"/>
        <v>455352.64318381582</v>
      </c>
      <c r="O138" s="50">
        <v>2.4E-2</v>
      </c>
      <c r="P138" s="55">
        <v>0.01</v>
      </c>
      <c r="Q138" s="51">
        <f t="shared" si="22"/>
        <v>470834.63305206556</v>
      </c>
    </row>
    <row r="139" spans="1:17" x14ac:dyDescent="0.25">
      <c r="A139" s="33" t="s">
        <v>211</v>
      </c>
      <c r="B139" s="30" t="s">
        <v>137</v>
      </c>
      <c r="C139" s="31">
        <v>3</v>
      </c>
      <c r="D139" s="32">
        <v>235709717</v>
      </c>
      <c r="E139" s="32">
        <f t="shared" si="18"/>
        <v>707129.15099999995</v>
      </c>
      <c r="F139" s="2">
        <v>0</v>
      </c>
      <c r="G139" s="3">
        <v>2E-3</v>
      </c>
      <c r="H139" s="4">
        <f t="shared" si="19"/>
        <v>708543.40930199996</v>
      </c>
      <c r="I139" s="9">
        <v>0.01</v>
      </c>
      <c r="J139" s="10">
        <v>0.01</v>
      </c>
      <c r="K139" s="11">
        <f t="shared" si="20"/>
        <v>722714.27748803992</v>
      </c>
      <c r="L139" s="22">
        <v>2.1000000000000001E-2</v>
      </c>
      <c r="M139" s="22">
        <v>8.0000000000000002E-3</v>
      </c>
      <c r="N139" s="23">
        <f t="shared" si="21"/>
        <v>743672.99153519305</v>
      </c>
      <c r="O139" s="50">
        <v>2.4E-2</v>
      </c>
      <c r="P139" s="55">
        <v>6.0000000000000001E-3</v>
      </c>
      <c r="Q139" s="51">
        <f t="shared" si="22"/>
        <v>765983.18128124892</v>
      </c>
    </row>
    <row r="140" spans="1:17" x14ac:dyDescent="0.25">
      <c r="A140" s="33" t="s">
        <v>221</v>
      </c>
      <c r="B140" s="30" t="s">
        <v>138</v>
      </c>
      <c r="C140" s="31">
        <v>3</v>
      </c>
      <c r="D140" s="32">
        <v>505148938</v>
      </c>
      <c r="E140" s="32">
        <f t="shared" si="18"/>
        <v>1515446.814</v>
      </c>
      <c r="F140" s="2">
        <v>0</v>
      </c>
      <c r="G140" s="3">
        <v>8.0000000000000002E-3</v>
      </c>
      <c r="H140" s="4">
        <f t="shared" si="19"/>
        <v>1527570.388512</v>
      </c>
      <c r="I140" s="9">
        <v>0.01</v>
      </c>
      <c r="J140" s="10">
        <v>1.0999999999999999E-2</v>
      </c>
      <c r="K140" s="11">
        <f t="shared" si="20"/>
        <v>1559649.3666707519</v>
      </c>
      <c r="L140" s="22">
        <v>2.1000000000000001E-2</v>
      </c>
      <c r="M140" s="22">
        <v>1.4999999999999999E-2</v>
      </c>
      <c r="N140" s="23">
        <f t="shared" si="21"/>
        <v>1615796.7438708991</v>
      </c>
      <c r="O140" s="50">
        <v>2.4E-2</v>
      </c>
      <c r="P140" s="55">
        <v>7.0000000000000001E-3</v>
      </c>
      <c r="Q140" s="51">
        <f t="shared" si="22"/>
        <v>1665886.4429308968</v>
      </c>
    </row>
    <row r="141" spans="1:17" x14ac:dyDescent="0.25">
      <c r="A141" s="33" t="s">
        <v>254</v>
      </c>
      <c r="B141" s="30" t="s">
        <v>139</v>
      </c>
      <c r="C141" s="31">
        <v>3</v>
      </c>
      <c r="D141" s="32">
        <v>565847129</v>
      </c>
      <c r="E141" s="32">
        <f t="shared" si="18"/>
        <v>1697541.3870000001</v>
      </c>
      <c r="F141" s="2">
        <v>0</v>
      </c>
      <c r="G141" s="3">
        <v>8.0000000000000002E-3</v>
      </c>
      <c r="H141" s="4">
        <f t="shared" si="19"/>
        <v>1711121.7180960001</v>
      </c>
      <c r="I141" s="9">
        <v>0.01</v>
      </c>
      <c r="J141" s="10">
        <v>6.0000000000000001E-3</v>
      </c>
      <c r="K141" s="11">
        <f t="shared" si="20"/>
        <v>1738499.6655855363</v>
      </c>
      <c r="L141" s="22">
        <v>2.1000000000000001E-2</v>
      </c>
      <c r="M141" s="22">
        <v>2E-3</v>
      </c>
      <c r="N141" s="23">
        <f t="shared" si="21"/>
        <v>1778485.1578940034</v>
      </c>
      <c r="O141" s="50">
        <v>2.4E-2</v>
      </c>
      <c r="P141" s="55">
        <v>4.0000000000000001E-3</v>
      </c>
      <c r="Q141" s="51">
        <f t="shared" si="22"/>
        <v>1828282.7423150355</v>
      </c>
    </row>
    <row r="142" spans="1:17" x14ac:dyDescent="0.25">
      <c r="A142" s="33" t="s">
        <v>302</v>
      </c>
      <c r="B142" s="30" t="s">
        <v>140</v>
      </c>
      <c r="C142" s="31">
        <v>3</v>
      </c>
      <c r="D142" s="32">
        <v>541016611</v>
      </c>
      <c r="E142" s="32">
        <f t="shared" si="18"/>
        <v>1623049.8330000001</v>
      </c>
      <c r="F142" s="2">
        <v>0</v>
      </c>
      <c r="G142" s="3">
        <v>3.5999999999999997E-2</v>
      </c>
      <c r="H142" s="4">
        <f t="shared" si="19"/>
        <v>1681479.6269880002</v>
      </c>
      <c r="I142" s="9">
        <v>0.01</v>
      </c>
      <c r="J142" s="10">
        <v>5.3999999999999999E-2</v>
      </c>
      <c r="K142" s="11">
        <f t="shared" si="20"/>
        <v>1789094.3231152324</v>
      </c>
      <c r="L142" s="22">
        <v>2.1000000000000001E-2</v>
      </c>
      <c r="M142" s="22">
        <v>2.8000000000000001E-2</v>
      </c>
      <c r="N142" s="23">
        <f t="shared" si="21"/>
        <v>1876759.9449478786</v>
      </c>
      <c r="O142" s="50">
        <v>2.4E-2</v>
      </c>
      <c r="P142" s="55">
        <v>3.2000000000000001E-2</v>
      </c>
      <c r="Q142" s="51">
        <f t="shared" si="22"/>
        <v>1981858.50186496</v>
      </c>
    </row>
    <row r="143" spans="1:17" x14ac:dyDescent="0.25">
      <c r="A143" s="29" t="s">
        <v>180</v>
      </c>
      <c r="B143" s="30" t="s">
        <v>141</v>
      </c>
      <c r="C143" s="31">
        <v>3</v>
      </c>
      <c r="D143" s="32">
        <v>218120074</v>
      </c>
      <c r="E143" s="32">
        <f t="shared" si="18"/>
        <v>654360.22199999995</v>
      </c>
      <c r="F143" s="2">
        <v>0</v>
      </c>
      <c r="G143" s="3">
        <v>5.0000000000000001E-3</v>
      </c>
      <c r="H143" s="4">
        <f t="shared" si="19"/>
        <v>657632.02310999983</v>
      </c>
      <c r="I143" s="9">
        <v>0.01</v>
      </c>
      <c r="J143" s="10">
        <v>4.0000000000000001E-3</v>
      </c>
      <c r="K143" s="11">
        <f t="shared" si="20"/>
        <v>666838.8714335399</v>
      </c>
      <c r="L143" s="22">
        <v>2.1000000000000001E-2</v>
      </c>
      <c r="M143" s="22">
        <v>3.0000000000000001E-3</v>
      </c>
      <c r="N143" s="23">
        <f t="shared" si="21"/>
        <v>682843.00434794487</v>
      </c>
      <c r="O143" s="50">
        <v>2.4E-2</v>
      </c>
      <c r="P143" s="55">
        <v>4.0000000000000001E-3</v>
      </c>
      <c r="Q143" s="51">
        <f t="shared" si="22"/>
        <v>701962.60846968729</v>
      </c>
    </row>
    <row r="144" spans="1:17" x14ac:dyDescent="0.25">
      <c r="A144" s="33" t="s">
        <v>301</v>
      </c>
      <c r="B144" s="30" t="s">
        <v>142</v>
      </c>
      <c r="C144" s="31">
        <v>3</v>
      </c>
      <c r="D144" s="32">
        <v>130796480</v>
      </c>
      <c r="E144" s="32">
        <f t="shared" si="18"/>
        <v>392389.44</v>
      </c>
      <c r="F144" s="2">
        <v>0</v>
      </c>
      <c r="G144" s="3">
        <v>2.0999999999999999E-3</v>
      </c>
      <c r="H144" s="4">
        <f t="shared" si="19"/>
        <v>393213.45782399998</v>
      </c>
      <c r="I144" s="9">
        <v>0.01</v>
      </c>
      <c r="J144" s="10">
        <v>1.0999999999999999E-2</v>
      </c>
      <c r="K144" s="11">
        <f t="shared" si="20"/>
        <v>401470.94043830392</v>
      </c>
      <c r="L144" s="22">
        <v>2.1000000000000001E-2</v>
      </c>
      <c r="M144" s="22">
        <v>6.0000000000000001E-3</v>
      </c>
      <c r="N144" s="23">
        <f t="shared" si="21"/>
        <v>412310.65583013807</v>
      </c>
      <c r="O144" s="50">
        <v>2.4E-2</v>
      </c>
      <c r="P144" s="55">
        <v>2E-3</v>
      </c>
      <c r="Q144" s="51">
        <f t="shared" si="22"/>
        <v>423030.73288172169</v>
      </c>
    </row>
    <row r="145" spans="1:17" x14ac:dyDescent="0.25">
      <c r="A145" s="29" t="s">
        <v>205</v>
      </c>
      <c r="B145" s="30" t="s">
        <v>143</v>
      </c>
      <c r="C145" s="31">
        <v>3</v>
      </c>
      <c r="D145" s="32">
        <v>313902619</v>
      </c>
      <c r="E145" s="32">
        <f t="shared" si="18"/>
        <v>941707.85699999996</v>
      </c>
      <c r="F145" s="2">
        <v>0</v>
      </c>
      <c r="G145" s="3">
        <v>1.0999999999999999E-2</v>
      </c>
      <c r="H145" s="4">
        <f t="shared" si="19"/>
        <v>952066.64342699992</v>
      </c>
      <c r="I145" s="9">
        <v>0.01</v>
      </c>
      <c r="J145" s="10">
        <v>5.0000000000000001E-3</v>
      </c>
      <c r="K145" s="11">
        <f t="shared" si="20"/>
        <v>966347.64307840483</v>
      </c>
      <c r="L145" s="22">
        <v>2.1000000000000001E-2</v>
      </c>
      <c r="M145" s="22">
        <v>7.0000000000000001E-3</v>
      </c>
      <c r="N145" s="23">
        <f t="shared" si="21"/>
        <v>993405.37708460016</v>
      </c>
      <c r="O145" s="50">
        <v>2.4E-2</v>
      </c>
      <c r="P145" s="55">
        <v>8.9999999999999993E-3</v>
      </c>
      <c r="Q145" s="51">
        <f t="shared" si="22"/>
        <v>1026187.7545283919</v>
      </c>
    </row>
    <row r="146" spans="1:17" x14ac:dyDescent="0.25">
      <c r="A146" s="33" t="s">
        <v>303</v>
      </c>
      <c r="B146" s="30" t="s">
        <v>144</v>
      </c>
      <c r="C146" s="31">
        <v>3</v>
      </c>
      <c r="D146" s="32">
        <v>175577551</v>
      </c>
      <c r="E146" s="32">
        <f t="shared" si="18"/>
        <v>526732.65300000005</v>
      </c>
      <c r="F146" s="2">
        <v>0</v>
      </c>
      <c r="G146" s="3">
        <v>1.0999999999999999E-2</v>
      </c>
      <c r="H146" s="4">
        <f t="shared" si="19"/>
        <v>532526.71218300005</v>
      </c>
      <c r="I146" s="9">
        <v>0.01</v>
      </c>
      <c r="J146" s="10">
        <v>7.0000000000000001E-3</v>
      </c>
      <c r="K146" s="11">
        <f t="shared" si="20"/>
        <v>541579.66629011102</v>
      </c>
      <c r="L146" s="22">
        <v>2.1000000000000001E-2</v>
      </c>
      <c r="M146" s="22">
        <v>5.0000000000000001E-3</v>
      </c>
      <c r="N146" s="23">
        <f t="shared" si="21"/>
        <v>555660.73761365388</v>
      </c>
      <c r="O146" s="50">
        <v>2.4E-2</v>
      </c>
      <c r="P146" s="55">
        <v>4.0000000000000001E-3</v>
      </c>
      <c r="Q146" s="51">
        <f t="shared" si="22"/>
        <v>571219.23826683615</v>
      </c>
    </row>
    <row r="147" spans="1:17" x14ac:dyDescent="0.25">
      <c r="A147" s="33" t="s">
        <v>162</v>
      </c>
      <c r="B147" s="30" t="s">
        <v>145</v>
      </c>
      <c r="C147" s="31">
        <v>3</v>
      </c>
      <c r="D147" s="32">
        <v>685193647</v>
      </c>
      <c r="E147" s="32">
        <f t="shared" si="18"/>
        <v>2055580.9410000001</v>
      </c>
      <c r="F147" s="2">
        <v>0</v>
      </c>
      <c r="G147" s="3">
        <v>6.0000000000000001E-3</v>
      </c>
      <c r="H147" s="4">
        <f t="shared" si="19"/>
        <v>2067914.426646</v>
      </c>
      <c r="I147" s="9">
        <v>0.01</v>
      </c>
      <c r="J147" s="10">
        <v>7.0000000000000001E-3</v>
      </c>
      <c r="K147" s="11">
        <f t="shared" si="20"/>
        <v>2103068.9718989818</v>
      </c>
      <c r="L147" s="22">
        <v>2.1000000000000001E-2</v>
      </c>
      <c r="M147" s="22">
        <v>6.0000000000000001E-3</v>
      </c>
      <c r="N147" s="23">
        <f t="shared" si="21"/>
        <v>2159851.8341402542</v>
      </c>
      <c r="O147" s="50">
        <v>2.4E-2</v>
      </c>
      <c r="P147" s="55">
        <v>6.0000000000000001E-3</v>
      </c>
      <c r="Q147" s="51">
        <f t="shared" si="22"/>
        <v>2224647.3891644618</v>
      </c>
    </row>
    <row r="148" spans="1:17" x14ac:dyDescent="0.25">
      <c r="A148" s="29" t="s">
        <v>183</v>
      </c>
      <c r="B148" s="30" t="s">
        <v>146</v>
      </c>
      <c r="C148" s="31">
        <v>3</v>
      </c>
      <c r="D148" s="32">
        <v>426063344</v>
      </c>
      <c r="E148" s="32">
        <f t="shared" si="18"/>
        <v>1278190.0319999999</v>
      </c>
      <c r="F148" s="2">
        <v>0</v>
      </c>
      <c r="G148" s="3">
        <v>3.0000000000000001E-3</v>
      </c>
      <c r="H148" s="4">
        <f t="shared" si="19"/>
        <v>1282024.6020959998</v>
      </c>
      <c r="I148" s="9">
        <v>0.01</v>
      </c>
      <c r="J148" s="10">
        <v>2E-3</v>
      </c>
      <c r="K148" s="11">
        <f t="shared" si="20"/>
        <v>1297408.8973211518</v>
      </c>
      <c r="L148" s="22">
        <v>2.1000000000000001E-2</v>
      </c>
      <c r="M148" s="22">
        <v>2E-3</v>
      </c>
      <c r="N148" s="23">
        <f t="shared" si="21"/>
        <v>1327249.3019595381</v>
      </c>
      <c r="O148" s="50">
        <v>2.4E-2</v>
      </c>
      <c r="P148" s="55">
        <v>2E-3</v>
      </c>
      <c r="Q148" s="51">
        <f t="shared" si="22"/>
        <v>1361757.7838104861</v>
      </c>
    </row>
    <row r="149" spans="1:17" x14ac:dyDescent="0.25">
      <c r="A149" s="33" t="s">
        <v>304</v>
      </c>
      <c r="B149" s="30" t="s">
        <v>147</v>
      </c>
      <c r="C149" s="31">
        <v>3</v>
      </c>
      <c r="D149" s="32">
        <v>214269936</v>
      </c>
      <c r="E149" s="32">
        <f t="shared" si="18"/>
        <v>642809.80799999996</v>
      </c>
      <c r="F149" s="2">
        <v>0</v>
      </c>
      <c r="G149" s="3">
        <v>5.0000000000000001E-3</v>
      </c>
      <c r="H149" s="4">
        <f t="shared" si="19"/>
        <v>646023.85703999992</v>
      </c>
      <c r="I149" s="9">
        <v>0.01</v>
      </c>
      <c r="J149" s="10">
        <v>8.0000000000000002E-3</v>
      </c>
      <c r="K149" s="11">
        <f t="shared" si="20"/>
        <v>657652.28646671993</v>
      </c>
      <c r="L149" s="22">
        <v>2.1000000000000001E-2</v>
      </c>
      <c r="M149" s="22">
        <v>4.0000000000000001E-3</v>
      </c>
      <c r="N149" s="23">
        <f t="shared" si="21"/>
        <v>674093.5936283879</v>
      </c>
      <c r="O149" s="50">
        <v>2.4E-2</v>
      </c>
      <c r="P149" s="55">
        <v>5.0000000000000001E-3</v>
      </c>
      <c r="Q149" s="51">
        <f t="shared" si="22"/>
        <v>693642.30784361111</v>
      </c>
    </row>
    <row r="150" spans="1:17" x14ac:dyDescent="0.25">
      <c r="A150" s="33" t="s">
        <v>175</v>
      </c>
      <c r="B150" s="30" t="s">
        <v>148</v>
      </c>
      <c r="C150" s="31">
        <v>3</v>
      </c>
      <c r="D150" s="32">
        <v>1326077806</v>
      </c>
      <c r="E150" s="32">
        <f t="shared" si="18"/>
        <v>3978233.4180000001</v>
      </c>
      <c r="F150" s="2">
        <v>0</v>
      </c>
      <c r="G150" s="3">
        <v>1.83E-2</v>
      </c>
      <c r="H150" s="4">
        <f t="shared" si="19"/>
        <v>4051035.0895493999</v>
      </c>
      <c r="I150" s="9">
        <v>0.01</v>
      </c>
      <c r="J150" s="10">
        <v>1.4999999999999999E-2</v>
      </c>
      <c r="K150" s="11">
        <f t="shared" si="20"/>
        <v>4152310.9667881345</v>
      </c>
      <c r="L150" s="22">
        <v>2.1000000000000001E-2</v>
      </c>
      <c r="M150" s="22">
        <v>8.9999999999999993E-3</v>
      </c>
      <c r="N150" s="23">
        <f t="shared" si="21"/>
        <v>4276880.2957917787</v>
      </c>
      <c r="O150" s="50">
        <v>2.4E-2</v>
      </c>
      <c r="P150" s="55">
        <v>1.6E-2</v>
      </c>
      <c r="Q150" s="51">
        <f>N150*(1+(O150+P150))</f>
        <v>4447955.5076234499</v>
      </c>
    </row>
    <row r="151" spans="1:17" x14ac:dyDescent="0.25">
      <c r="C151" s="31"/>
      <c r="D151" s="32"/>
      <c r="E151" s="32"/>
      <c r="F151" s="5"/>
      <c r="G151" s="3"/>
      <c r="I151" s="12"/>
      <c r="J151" s="10"/>
      <c r="L151" s="22"/>
      <c r="M151" s="22"/>
      <c r="O151" s="50"/>
      <c r="P151" s="55"/>
    </row>
    <row r="152" spans="1:17" x14ac:dyDescent="0.25">
      <c r="A152" s="42"/>
      <c r="B152" s="43"/>
      <c r="C152" s="31"/>
      <c r="D152" s="44"/>
      <c r="E152" s="44"/>
      <c r="F152" s="6"/>
      <c r="I152" s="13"/>
    </row>
    <row r="153" spans="1:17" x14ac:dyDescent="0.25">
      <c r="C153" s="31"/>
      <c r="D153" s="45"/>
      <c r="E153" s="45"/>
      <c r="F153" s="6"/>
      <c r="I153" s="13"/>
    </row>
    <row r="154" spans="1:17" x14ac:dyDescent="0.25">
      <c r="C154" s="46"/>
      <c r="D154" s="45"/>
      <c r="E154" s="45"/>
      <c r="F154" s="6"/>
      <c r="I154" s="13"/>
    </row>
    <row r="155" spans="1:17" x14ac:dyDescent="0.25">
      <c r="C155" s="46"/>
      <c r="D155" s="45"/>
      <c r="E155" s="45"/>
      <c r="F155" s="6"/>
      <c r="I155" s="13"/>
    </row>
    <row r="156" spans="1:17" x14ac:dyDescent="0.25">
      <c r="C156" s="46"/>
      <c r="D156" s="45"/>
      <c r="E156" s="45"/>
      <c r="F156" s="6"/>
      <c r="I156" s="13"/>
    </row>
    <row r="157" spans="1:17" x14ac:dyDescent="0.25">
      <c r="C157" s="46"/>
      <c r="D157" s="45"/>
      <c r="E157" s="45"/>
      <c r="F157" s="6"/>
      <c r="I157" s="13"/>
    </row>
    <row r="158" spans="1:17" x14ac:dyDescent="0.25">
      <c r="C158" s="46"/>
      <c r="D158" s="45"/>
      <c r="E158" s="45"/>
      <c r="F158" s="6"/>
      <c r="I158" s="13"/>
    </row>
    <row r="159" spans="1:17" x14ac:dyDescent="0.25">
      <c r="C159" s="46"/>
      <c r="D159" s="45"/>
      <c r="E159" s="45"/>
      <c r="F159" s="6"/>
      <c r="I159" s="13"/>
    </row>
    <row r="160" spans="1:17" x14ac:dyDescent="0.25">
      <c r="D160" s="45"/>
      <c r="E160" s="45"/>
      <c r="F160" s="6"/>
      <c r="I160" s="13"/>
    </row>
    <row r="161" spans="4:9" x14ac:dyDescent="0.25">
      <c r="D161" s="45"/>
      <c r="E161" s="45"/>
      <c r="F161" s="6"/>
      <c r="I161" s="13"/>
    </row>
    <row r="162" spans="4:9" x14ac:dyDescent="0.25">
      <c r="D162" s="45"/>
      <c r="E162" s="45"/>
      <c r="F162" s="6"/>
      <c r="I162" s="13"/>
    </row>
    <row r="163" spans="4:9" x14ac:dyDescent="0.25">
      <c r="D163" s="45"/>
      <c r="E163" s="45"/>
      <c r="F163" s="6"/>
      <c r="I163" s="13"/>
    </row>
    <row r="164" spans="4:9" x14ac:dyDescent="0.25">
      <c r="D164" s="45"/>
      <c r="E164" s="45"/>
      <c r="F164" s="6"/>
      <c r="I164" s="13"/>
    </row>
    <row r="165" spans="4:9" x14ac:dyDescent="0.25">
      <c r="D165" s="45"/>
      <c r="E165" s="45"/>
      <c r="F165" s="6"/>
      <c r="I165" s="13"/>
    </row>
    <row r="166" spans="4:9" x14ac:dyDescent="0.25">
      <c r="D166" s="45"/>
      <c r="E166" s="45"/>
      <c r="F166" s="6"/>
      <c r="I166" s="13"/>
    </row>
    <row r="167" spans="4:9" x14ac:dyDescent="0.25">
      <c r="D167" s="45"/>
      <c r="E167" s="45"/>
      <c r="F167" s="6"/>
      <c r="I167" s="13"/>
    </row>
    <row r="168" spans="4:9" x14ac:dyDescent="0.25">
      <c r="D168" s="45"/>
      <c r="E168" s="45"/>
      <c r="F168" s="6"/>
      <c r="I168" s="13"/>
    </row>
    <row r="169" spans="4:9" x14ac:dyDescent="0.25">
      <c r="D169" s="45"/>
      <c r="E169" s="45"/>
      <c r="F169" s="6"/>
      <c r="I169" s="13"/>
    </row>
    <row r="170" spans="4:9" x14ac:dyDescent="0.25">
      <c r="D170" s="45"/>
      <c r="E170" s="45"/>
      <c r="F170" s="6"/>
      <c r="I170" s="13"/>
    </row>
    <row r="171" spans="4:9" x14ac:dyDescent="0.25">
      <c r="D171" s="45"/>
      <c r="E171" s="45"/>
      <c r="F171" s="6"/>
      <c r="I171" s="13"/>
    </row>
    <row r="172" spans="4:9" x14ac:dyDescent="0.25">
      <c r="D172" s="45"/>
      <c r="E172" s="45"/>
      <c r="F172" s="6"/>
      <c r="I172" s="13"/>
    </row>
    <row r="173" spans="4:9" x14ac:dyDescent="0.25">
      <c r="D173" s="45"/>
      <c r="E173" s="45"/>
      <c r="F173" s="6"/>
      <c r="I173" s="13"/>
    </row>
    <row r="174" spans="4:9" x14ac:dyDescent="0.25">
      <c r="D174" s="45"/>
      <c r="E174" s="45"/>
      <c r="F174" s="6"/>
      <c r="I174" s="13"/>
    </row>
    <row r="175" spans="4:9" x14ac:dyDescent="0.25">
      <c r="D175" s="45"/>
      <c r="E175" s="45"/>
      <c r="F175" s="6"/>
      <c r="I175" s="13"/>
    </row>
    <row r="176" spans="4:9" x14ac:dyDescent="0.25">
      <c r="D176" s="45"/>
      <c r="E176" s="45"/>
      <c r="F176" s="6"/>
      <c r="I176" s="13"/>
    </row>
    <row r="177" spans="4:9" x14ac:dyDescent="0.25">
      <c r="D177" s="45"/>
      <c r="E177" s="45"/>
      <c r="F177" s="6"/>
      <c r="I177" s="13"/>
    </row>
    <row r="178" spans="4:9" x14ac:dyDescent="0.25">
      <c r="D178" s="45"/>
      <c r="E178" s="45"/>
      <c r="F178" s="6"/>
      <c r="I178" s="13"/>
    </row>
    <row r="179" spans="4:9" x14ac:dyDescent="0.25">
      <c r="D179" s="45"/>
      <c r="E179" s="45"/>
      <c r="F179" s="6"/>
      <c r="I179" s="13"/>
    </row>
    <row r="180" spans="4:9" x14ac:dyDescent="0.25">
      <c r="D180" s="45"/>
      <c r="E180" s="45"/>
      <c r="F180" s="6"/>
      <c r="I180" s="13"/>
    </row>
    <row r="181" spans="4:9" x14ac:dyDescent="0.25">
      <c r="D181" s="45"/>
      <c r="E181" s="45"/>
      <c r="F181" s="6"/>
      <c r="I181" s="13"/>
    </row>
    <row r="182" spans="4:9" x14ac:dyDescent="0.25">
      <c r="D182" s="45"/>
      <c r="E182" s="45"/>
      <c r="F182" s="6"/>
      <c r="I182" s="13"/>
    </row>
    <row r="183" spans="4:9" x14ac:dyDescent="0.25">
      <c r="D183" s="45"/>
      <c r="E183" s="45"/>
      <c r="F183" s="6"/>
      <c r="I183" s="13"/>
    </row>
    <row r="184" spans="4:9" x14ac:dyDescent="0.25">
      <c r="D184" s="45"/>
      <c r="E184" s="45"/>
      <c r="F184" s="6"/>
      <c r="I184" s="13"/>
    </row>
    <row r="185" spans="4:9" x14ac:dyDescent="0.25">
      <c r="D185" s="45"/>
      <c r="E185" s="45"/>
      <c r="F185" s="6"/>
      <c r="I185" s="13"/>
    </row>
    <row r="186" spans="4:9" x14ac:dyDescent="0.25">
      <c r="D186" s="45"/>
      <c r="E186" s="45"/>
      <c r="F186" s="6"/>
      <c r="I186" s="13"/>
    </row>
    <row r="187" spans="4:9" x14ac:dyDescent="0.25">
      <c r="D187" s="45"/>
      <c r="E187" s="45"/>
      <c r="F187" s="6"/>
      <c r="I187" s="13"/>
    </row>
    <row r="188" spans="4:9" x14ac:dyDescent="0.25">
      <c r="D188" s="45"/>
      <c r="E188" s="45"/>
      <c r="F188" s="6"/>
      <c r="I188" s="13"/>
    </row>
    <row r="189" spans="4:9" x14ac:dyDescent="0.25">
      <c r="D189" s="45"/>
      <c r="E189" s="45"/>
      <c r="F189" s="6"/>
      <c r="I189" s="13"/>
    </row>
    <row r="190" spans="4:9" x14ac:dyDescent="0.25">
      <c r="D190" s="45"/>
      <c r="E190" s="45"/>
      <c r="F190" s="6"/>
      <c r="I190" s="13"/>
    </row>
    <row r="191" spans="4:9" x14ac:dyDescent="0.25">
      <c r="D191" s="45"/>
      <c r="E191" s="45"/>
      <c r="F191" s="6"/>
      <c r="I191" s="13"/>
    </row>
    <row r="192" spans="4:9" x14ac:dyDescent="0.25">
      <c r="D192" s="45"/>
      <c r="E192" s="45"/>
      <c r="F192" s="6"/>
      <c r="I192" s="13"/>
    </row>
    <row r="193" spans="4:9" x14ac:dyDescent="0.25">
      <c r="D193" s="45"/>
      <c r="E193" s="45"/>
      <c r="F193" s="6"/>
      <c r="I193" s="13"/>
    </row>
    <row r="194" spans="4:9" x14ac:dyDescent="0.25">
      <c r="D194" s="45"/>
      <c r="E194" s="45"/>
      <c r="F194" s="6"/>
      <c r="I194" s="13"/>
    </row>
    <row r="195" spans="4:9" x14ac:dyDescent="0.25">
      <c r="D195" s="45"/>
      <c r="E195" s="45"/>
      <c r="F195" s="6"/>
      <c r="I195" s="13"/>
    </row>
    <row r="196" spans="4:9" x14ac:dyDescent="0.25">
      <c r="D196" s="45"/>
      <c r="E196" s="45"/>
      <c r="F196" s="6"/>
      <c r="I196" s="13"/>
    </row>
    <row r="197" spans="4:9" x14ac:dyDescent="0.25">
      <c r="D197" s="45"/>
      <c r="E197" s="45"/>
      <c r="F197" s="6"/>
      <c r="I197" s="13"/>
    </row>
    <row r="198" spans="4:9" x14ac:dyDescent="0.25">
      <c r="D198" s="45"/>
      <c r="E198" s="45"/>
      <c r="F198" s="6"/>
      <c r="I198" s="13"/>
    </row>
    <row r="199" spans="4:9" x14ac:dyDescent="0.25">
      <c r="D199" s="45"/>
      <c r="E199" s="45"/>
      <c r="F199" s="6"/>
      <c r="I199" s="13"/>
    </row>
    <row r="200" spans="4:9" x14ac:dyDescent="0.25">
      <c r="D200" s="45"/>
      <c r="E200" s="45"/>
      <c r="F200" s="6"/>
      <c r="I200" s="13"/>
    </row>
    <row r="201" spans="4:9" x14ac:dyDescent="0.25">
      <c r="D201" s="45"/>
      <c r="E201" s="45"/>
      <c r="F201" s="6"/>
      <c r="I201" s="13"/>
    </row>
    <row r="202" spans="4:9" x14ac:dyDescent="0.25">
      <c r="D202" s="45"/>
      <c r="E202" s="45"/>
      <c r="F202" s="6"/>
      <c r="I202" s="13"/>
    </row>
    <row r="203" spans="4:9" x14ac:dyDescent="0.25">
      <c r="D203" s="45"/>
      <c r="E203" s="45"/>
      <c r="F203" s="6"/>
      <c r="I203" s="13"/>
    </row>
    <row r="204" spans="4:9" x14ac:dyDescent="0.25">
      <c r="D204" s="45"/>
      <c r="E204" s="45"/>
      <c r="F204" s="6"/>
      <c r="I204" s="13"/>
    </row>
    <row r="205" spans="4:9" x14ac:dyDescent="0.25">
      <c r="D205" s="45"/>
      <c r="E205" s="45"/>
      <c r="F205" s="6"/>
      <c r="I205" s="13"/>
    </row>
    <row r="206" spans="4:9" x14ac:dyDescent="0.25">
      <c r="D206" s="45"/>
      <c r="E206" s="45"/>
      <c r="F206" s="6"/>
      <c r="I206" s="13"/>
    </row>
    <row r="207" spans="4:9" x14ac:dyDescent="0.25">
      <c r="D207" s="45"/>
      <c r="E207" s="45"/>
      <c r="F207" s="6"/>
      <c r="I207" s="13"/>
    </row>
    <row r="208" spans="4:9" x14ac:dyDescent="0.25">
      <c r="D208" s="45"/>
      <c r="E208" s="45"/>
      <c r="F208" s="6"/>
      <c r="I208" s="13"/>
    </row>
    <row r="209" spans="4:9" x14ac:dyDescent="0.25">
      <c r="D209" s="45"/>
      <c r="E209" s="45"/>
      <c r="F209" s="6"/>
      <c r="I209" s="13"/>
    </row>
    <row r="210" spans="4:9" x14ac:dyDescent="0.25">
      <c r="D210" s="45"/>
      <c r="E210" s="45"/>
      <c r="F210" s="6"/>
      <c r="I210" s="13"/>
    </row>
    <row r="211" spans="4:9" x14ac:dyDescent="0.25">
      <c r="D211" s="45"/>
      <c r="E211" s="45"/>
      <c r="F211" s="6"/>
      <c r="I211" s="13"/>
    </row>
    <row r="212" spans="4:9" x14ac:dyDescent="0.25">
      <c r="D212" s="45"/>
      <c r="E212" s="45"/>
      <c r="F212" s="6"/>
      <c r="I212" s="13"/>
    </row>
    <row r="213" spans="4:9" x14ac:dyDescent="0.25">
      <c r="D213" s="45"/>
      <c r="E213" s="45"/>
      <c r="F213" s="6"/>
      <c r="I213" s="13"/>
    </row>
    <row r="214" spans="4:9" x14ac:dyDescent="0.25">
      <c r="D214" s="45"/>
      <c r="E214" s="45"/>
      <c r="F214" s="6"/>
      <c r="I214" s="13"/>
    </row>
    <row r="215" spans="4:9" x14ac:dyDescent="0.25">
      <c r="D215" s="45"/>
      <c r="E215" s="45"/>
      <c r="F215" s="6"/>
      <c r="I215" s="13"/>
    </row>
    <row r="216" spans="4:9" x14ac:dyDescent="0.25">
      <c r="D216" s="45"/>
      <c r="E216" s="45"/>
      <c r="F216" s="6"/>
      <c r="I216" s="13"/>
    </row>
    <row r="217" spans="4:9" x14ac:dyDescent="0.25">
      <c r="D217" s="45"/>
      <c r="E217" s="45"/>
      <c r="F217" s="6"/>
      <c r="I217" s="13"/>
    </row>
    <row r="218" spans="4:9" x14ac:dyDescent="0.25">
      <c r="D218" s="45"/>
      <c r="E218" s="45"/>
      <c r="F218" s="6"/>
      <c r="I218" s="13"/>
    </row>
    <row r="219" spans="4:9" x14ac:dyDescent="0.25">
      <c r="D219" s="45"/>
      <c r="E219" s="45"/>
      <c r="F219" s="6"/>
      <c r="I219" s="13"/>
    </row>
    <row r="220" spans="4:9" x14ac:dyDescent="0.25">
      <c r="D220" s="45"/>
      <c r="E220" s="45"/>
      <c r="F220" s="6"/>
      <c r="I220" s="13"/>
    </row>
    <row r="221" spans="4:9" x14ac:dyDescent="0.25">
      <c r="D221" s="45"/>
      <c r="E221" s="45"/>
      <c r="F221" s="6"/>
      <c r="I221" s="13"/>
    </row>
    <row r="222" spans="4:9" x14ac:dyDescent="0.25">
      <c r="D222" s="45"/>
      <c r="E222" s="45"/>
      <c r="F222" s="6"/>
      <c r="I222" s="13"/>
    </row>
    <row r="223" spans="4:9" x14ac:dyDescent="0.25">
      <c r="D223" s="45"/>
      <c r="E223" s="45"/>
      <c r="F223" s="6"/>
      <c r="I223" s="13"/>
    </row>
    <row r="224" spans="4:9" x14ac:dyDescent="0.25">
      <c r="D224" s="45"/>
      <c r="E224" s="45"/>
      <c r="F224" s="6"/>
      <c r="I224" s="13"/>
    </row>
    <row r="225" spans="4:9" x14ac:dyDescent="0.25">
      <c r="D225" s="45"/>
      <c r="E225" s="45"/>
      <c r="F225" s="6"/>
      <c r="I225" s="13"/>
    </row>
    <row r="226" spans="4:9" x14ac:dyDescent="0.25">
      <c r="D226" s="45"/>
      <c r="E226" s="45"/>
      <c r="F226" s="6"/>
      <c r="I226" s="13"/>
    </row>
    <row r="227" spans="4:9" x14ac:dyDescent="0.25">
      <c r="D227" s="45"/>
      <c r="E227" s="45"/>
      <c r="F227" s="6"/>
      <c r="I227" s="13"/>
    </row>
    <row r="228" spans="4:9" x14ac:dyDescent="0.25">
      <c r="D228" s="45"/>
      <c r="E228" s="45"/>
      <c r="F228" s="6"/>
      <c r="I228" s="13"/>
    </row>
    <row r="229" spans="4:9" x14ac:dyDescent="0.25">
      <c r="D229" s="45"/>
      <c r="E229" s="45"/>
      <c r="F229" s="6"/>
      <c r="I229" s="13"/>
    </row>
    <row r="230" spans="4:9" x14ac:dyDescent="0.25">
      <c r="D230" s="45"/>
      <c r="E230" s="45"/>
      <c r="F230" s="6"/>
      <c r="I230" s="13"/>
    </row>
    <row r="231" spans="4:9" x14ac:dyDescent="0.25">
      <c r="D231" s="45"/>
      <c r="E231" s="45"/>
      <c r="F231" s="6"/>
      <c r="I231" s="13"/>
    </row>
    <row r="232" spans="4:9" x14ac:dyDescent="0.25">
      <c r="D232" s="45"/>
      <c r="E232" s="45"/>
      <c r="F232" s="6"/>
      <c r="I232" s="13"/>
    </row>
    <row r="233" spans="4:9" x14ac:dyDescent="0.25">
      <c r="D233" s="45"/>
      <c r="E233" s="45"/>
      <c r="F233" s="6"/>
      <c r="I233" s="13"/>
    </row>
    <row r="234" spans="4:9" x14ac:dyDescent="0.25">
      <c r="D234" s="45"/>
      <c r="E234" s="45"/>
      <c r="F234" s="6"/>
      <c r="I234" s="13"/>
    </row>
    <row r="235" spans="4:9" x14ac:dyDescent="0.25">
      <c r="D235" s="45"/>
      <c r="E235" s="45"/>
      <c r="F235" s="6"/>
      <c r="I235" s="13"/>
    </row>
    <row r="236" spans="4:9" x14ac:dyDescent="0.25">
      <c r="D236" s="45"/>
      <c r="E236" s="45"/>
      <c r="F236" s="6"/>
      <c r="I236" s="13"/>
    </row>
    <row r="237" spans="4:9" x14ac:dyDescent="0.25">
      <c r="D237" s="45"/>
      <c r="E237" s="45"/>
      <c r="F237" s="6"/>
      <c r="I237" s="13"/>
    </row>
    <row r="238" spans="4:9" x14ac:dyDescent="0.25">
      <c r="D238" s="45"/>
      <c r="E238" s="45"/>
      <c r="F238" s="6"/>
      <c r="I238" s="13"/>
    </row>
    <row r="239" spans="4:9" x14ac:dyDescent="0.25">
      <c r="D239" s="45"/>
      <c r="E239" s="45"/>
      <c r="F239" s="6"/>
      <c r="I239" s="13"/>
    </row>
    <row r="240" spans="4:9" x14ac:dyDescent="0.25">
      <c r="D240" s="45"/>
      <c r="E240" s="45"/>
      <c r="F240" s="6"/>
      <c r="I240" s="13"/>
    </row>
    <row r="241" spans="4:9" x14ac:dyDescent="0.25">
      <c r="D241" s="45"/>
      <c r="E241" s="45"/>
      <c r="F241" s="6"/>
      <c r="I241" s="13"/>
    </row>
    <row r="242" spans="4:9" x14ac:dyDescent="0.25">
      <c r="D242" s="45"/>
      <c r="E242" s="45"/>
      <c r="F242" s="6"/>
      <c r="I242" s="13"/>
    </row>
    <row r="243" spans="4:9" x14ac:dyDescent="0.25">
      <c r="D243" s="45"/>
      <c r="E243" s="45"/>
      <c r="F243" s="6"/>
      <c r="I243" s="13"/>
    </row>
    <row r="244" spans="4:9" x14ac:dyDescent="0.25">
      <c r="D244" s="45"/>
      <c r="E244" s="45"/>
      <c r="F244" s="6"/>
      <c r="I244" s="13"/>
    </row>
    <row r="245" spans="4:9" x14ac:dyDescent="0.25">
      <c r="D245" s="45"/>
      <c r="E245" s="45"/>
      <c r="F245" s="6"/>
      <c r="I245" s="13"/>
    </row>
    <row r="246" spans="4:9" x14ac:dyDescent="0.25">
      <c r="D246" s="45"/>
      <c r="E246" s="45"/>
      <c r="F246" s="6"/>
      <c r="I246" s="13"/>
    </row>
    <row r="247" spans="4:9" x14ac:dyDescent="0.25">
      <c r="D247" s="45"/>
      <c r="E247" s="45"/>
      <c r="F247" s="6"/>
      <c r="I247" s="13"/>
    </row>
    <row r="248" spans="4:9" x14ac:dyDescent="0.25">
      <c r="D248" s="45"/>
      <c r="E248" s="45"/>
      <c r="F248" s="6"/>
      <c r="I248" s="13"/>
    </row>
    <row r="249" spans="4:9" x14ac:dyDescent="0.25">
      <c r="D249" s="45"/>
      <c r="E249" s="45"/>
      <c r="F249" s="6"/>
      <c r="I249" s="13"/>
    </row>
    <row r="250" spans="4:9" x14ac:dyDescent="0.25">
      <c r="D250" s="45"/>
      <c r="E250" s="45"/>
      <c r="F250" s="6"/>
      <c r="I250" s="13"/>
    </row>
    <row r="251" spans="4:9" x14ac:dyDescent="0.25">
      <c r="D251" s="45"/>
      <c r="E251" s="45"/>
      <c r="F251" s="6"/>
      <c r="I251" s="13"/>
    </row>
    <row r="252" spans="4:9" x14ac:dyDescent="0.25">
      <c r="D252" s="45"/>
      <c r="E252" s="45"/>
      <c r="F252" s="6"/>
      <c r="I252" s="13"/>
    </row>
    <row r="253" spans="4:9" x14ac:dyDescent="0.25">
      <c r="D253" s="45"/>
      <c r="E253" s="45"/>
      <c r="F253" s="6"/>
      <c r="I253" s="13"/>
    </row>
    <row r="254" spans="4:9" x14ac:dyDescent="0.25">
      <c r="D254" s="45"/>
      <c r="E254" s="45"/>
      <c r="F254" s="6"/>
      <c r="I254" s="13"/>
    </row>
    <row r="255" spans="4:9" x14ac:dyDescent="0.25">
      <c r="D255" s="45"/>
      <c r="E255" s="45"/>
      <c r="F255" s="6"/>
      <c r="I255" s="13"/>
    </row>
    <row r="256" spans="4:9" x14ac:dyDescent="0.25">
      <c r="D256" s="45"/>
      <c r="E256" s="45"/>
      <c r="F256" s="6"/>
      <c r="I256" s="13"/>
    </row>
    <row r="257" spans="4:9" x14ac:dyDescent="0.25">
      <c r="D257" s="45"/>
      <c r="E257" s="45"/>
      <c r="F257" s="6"/>
      <c r="I257" s="13"/>
    </row>
    <row r="258" spans="4:9" x14ac:dyDescent="0.25">
      <c r="D258" s="45"/>
      <c r="E258" s="45"/>
      <c r="F258" s="6"/>
      <c r="I258" s="13"/>
    </row>
    <row r="259" spans="4:9" x14ac:dyDescent="0.25">
      <c r="D259" s="45"/>
      <c r="E259" s="45"/>
      <c r="F259" s="6"/>
      <c r="I259" s="13"/>
    </row>
    <row r="260" spans="4:9" x14ac:dyDescent="0.25">
      <c r="D260" s="45"/>
      <c r="E260" s="45"/>
      <c r="F260" s="6"/>
      <c r="I260" s="13"/>
    </row>
    <row r="261" spans="4:9" x14ac:dyDescent="0.25">
      <c r="D261" s="45"/>
      <c r="E261" s="45"/>
      <c r="F261" s="6"/>
      <c r="I261" s="13"/>
    </row>
    <row r="262" spans="4:9" x14ac:dyDescent="0.25">
      <c r="D262" s="45"/>
      <c r="E262" s="45"/>
      <c r="F262" s="6"/>
      <c r="I262" s="13"/>
    </row>
    <row r="263" spans="4:9" x14ac:dyDescent="0.25">
      <c r="D263" s="45"/>
      <c r="E263" s="45"/>
      <c r="F263" s="6"/>
      <c r="I263" s="13"/>
    </row>
    <row r="264" spans="4:9" x14ac:dyDescent="0.25">
      <c r="D264" s="45"/>
      <c r="E264" s="45"/>
      <c r="F264" s="6"/>
      <c r="I264" s="13"/>
    </row>
    <row r="265" spans="4:9" x14ac:dyDescent="0.25">
      <c r="D265" s="45"/>
      <c r="E265" s="45"/>
      <c r="F265" s="6"/>
      <c r="I265" s="13"/>
    </row>
    <row r="266" spans="4:9" x14ac:dyDescent="0.25">
      <c r="D266" s="45"/>
      <c r="E266" s="45"/>
      <c r="F266" s="6"/>
      <c r="I266" s="13"/>
    </row>
    <row r="267" spans="4:9" x14ac:dyDescent="0.25">
      <c r="D267" s="45"/>
      <c r="E267" s="45"/>
      <c r="F267" s="6"/>
      <c r="I267" s="13"/>
    </row>
    <row r="268" spans="4:9" x14ac:dyDescent="0.25">
      <c r="D268" s="45"/>
      <c r="E268" s="45"/>
      <c r="F268" s="6"/>
      <c r="I268" s="13"/>
    </row>
    <row r="269" spans="4:9" x14ac:dyDescent="0.25">
      <c r="D269" s="45"/>
      <c r="E269" s="45"/>
      <c r="F269" s="6"/>
      <c r="I269" s="13"/>
    </row>
    <row r="270" spans="4:9" x14ac:dyDescent="0.25">
      <c r="D270" s="45"/>
      <c r="E270" s="45"/>
      <c r="F270" s="6"/>
      <c r="I270" s="13"/>
    </row>
    <row r="271" spans="4:9" x14ac:dyDescent="0.25">
      <c r="D271" s="45"/>
      <c r="E271" s="45"/>
      <c r="F271" s="6"/>
      <c r="I271" s="13"/>
    </row>
    <row r="272" spans="4:9" x14ac:dyDescent="0.25">
      <c r="D272" s="45"/>
      <c r="E272" s="45"/>
      <c r="F272" s="6"/>
      <c r="I272" s="13"/>
    </row>
    <row r="273" spans="4:9" x14ac:dyDescent="0.25">
      <c r="D273" s="45"/>
      <c r="E273" s="45"/>
      <c r="F273" s="6"/>
      <c r="I273" s="13"/>
    </row>
    <row r="274" spans="4:9" x14ac:dyDescent="0.25">
      <c r="D274" s="45"/>
      <c r="E274" s="45"/>
      <c r="F274" s="6"/>
      <c r="I274" s="13"/>
    </row>
    <row r="275" spans="4:9" x14ac:dyDescent="0.25">
      <c r="D275" s="45"/>
      <c r="E275" s="45"/>
      <c r="F275" s="6"/>
      <c r="I275" s="13"/>
    </row>
    <row r="276" spans="4:9" x14ac:dyDescent="0.25">
      <c r="D276" s="45"/>
      <c r="E276" s="45"/>
      <c r="F276" s="6"/>
      <c r="I276" s="13"/>
    </row>
    <row r="277" spans="4:9" x14ac:dyDescent="0.25">
      <c r="D277" s="45"/>
      <c r="E277" s="45"/>
      <c r="F277" s="6"/>
      <c r="I277" s="13"/>
    </row>
    <row r="278" spans="4:9" x14ac:dyDescent="0.25">
      <c r="D278" s="45"/>
      <c r="E278" s="45"/>
      <c r="F278" s="6"/>
      <c r="I278" s="13"/>
    </row>
    <row r="279" spans="4:9" x14ac:dyDescent="0.25">
      <c r="D279" s="45"/>
      <c r="E279" s="45"/>
      <c r="F279" s="6"/>
      <c r="I279" s="13"/>
    </row>
    <row r="280" spans="4:9" x14ac:dyDescent="0.25">
      <c r="D280" s="45"/>
      <c r="E280" s="45"/>
      <c r="F280" s="6"/>
      <c r="I280" s="13"/>
    </row>
    <row r="281" spans="4:9" x14ac:dyDescent="0.25">
      <c r="D281" s="45"/>
      <c r="E281" s="45"/>
      <c r="F281" s="6"/>
      <c r="I281" s="13"/>
    </row>
    <row r="282" spans="4:9" x14ac:dyDescent="0.25">
      <c r="D282" s="45"/>
      <c r="E282" s="45"/>
      <c r="F282" s="6"/>
      <c r="I282" s="13"/>
    </row>
    <row r="283" spans="4:9" x14ac:dyDescent="0.25">
      <c r="D283" s="45"/>
      <c r="E283" s="45"/>
      <c r="F283" s="6"/>
      <c r="I283" s="13"/>
    </row>
    <row r="284" spans="4:9" x14ac:dyDescent="0.25">
      <c r="D284" s="45"/>
      <c r="E284" s="45"/>
      <c r="F284" s="6"/>
      <c r="I284" s="13"/>
    </row>
    <row r="285" spans="4:9" x14ac:dyDescent="0.25">
      <c r="D285" s="45"/>
      <c r="E285" s="45"/>
      <c r="F285" s="6"/>
      <c r="I285" s="13"/>
    </row>
    <row r="286" spans="4:9" x14ac:dyDescent="0.25">
      <c r="D286" s="45"/>
      <c r="E286" s="45"/>
      <c r="F286" s="6"/>
      <c r="I286" s="13"/>
    </row>
    <row r="287" spans="4:9" x14ac:dyDescent="0.25">
      <c r="D287" s="45"/>
      <c r="E287" s="45"/>
      <c r="F287" s="6"/>
      <c r="I287" s="13"/>
    </row>
    <row r="288" spans="4:9" x14ac:dyDescent="0.25">
      <c r="D288" s="45"/>
      <c r="E288" s="45"/>
      <c r="F288" s="6"/>
      <c r="I288" s="13"/>
    </row>
    <row r="289" spans="4:9" x14ac:dyDescent="0.25">
      <c r="D289" s="45"/>
      <c r="E289" s="45"/>
      <c r="F289" s="6"/>
      <c r="I289" s="13"/>
    </row>
    <row r="290" spans="4:9" x14ac:dyDescent="0.25">
      <c r="D290" s="45"/>
      <c r="E290" s="45"/>
      <c r="F290" s="6"/>
      <c r="I290" s="13"/>
    </row>
    <row r="291" spans="4:9" x14ac:dyDescent="0.25">
      <c r="D291" s="45"/>
      <c r="E291" s="45"/>
      <c r="F291" s="6"/>
      <c r="I291" s="13"/>
    </row>
    <row r="292" spans="4:9" x14ac:dyDescent="0.25">
      <c r="D292" s="45"/>
      <c r="E292" s="45"/>
      <c r="F292" s="6"/>
      <c r="I292" s="13"/>
    </row>
    <row r="293" spans="4:9" x14ac:dyDescent="0.25">
      <c r="D293" s="45"/>
      <c r="E293" s="45"/>
      <c r="F293" s="6"/>
      <c r="I293" s="13"/>
    </row>
    <row r="294" spans="4:9" x14ac:dyDescent="0.25">
      <c r="D294" s="45"/>
      <c r="E294" s="45"/>
      <c r="F294" s="6"/>
      <c r="I294" s="13"/>
    </row>
    <row r="295" spans="4:9" x14ac:dyDescent="0.25">
      <c r="D295" s="45"/>
      <c r="E295" s="45"/>
      <c r="F295" s="6"/>
      <c r="I295" s="13"/>
    </row>
    <row r="296" spans="4:9" x14ac:dyDescent="0.25">
      <c r="D296" s="45"/>
      <c r="E296" s="45"/>
      <c r="F296" s="6"/>
      <c r="I296" s="13"/>
    </row>
    <row r="297" spans="4:9" x14ac:dyDescent="0.25">
      <c r="D297" s="45"/>
      <c r="E297" s="45"/>
      <c r="F297" s="6"/>
      <c r="I297" s="13"/>
    </row>
    <row r="298" spans="4:9" x14ac:dyDescent="0.25">
      <c r="D298" s="45"/>
      <c r="E298" s="45"/>
      <c r="F298" s="6"/>
      <c r="I298" s="13"/>
    </row>
    <row r="299" spans="4:9" x14ac:dyDescent="0.25">
      <c r="D299" s="45"/>
      <c r="E299" s="45"/>
      <c r="F299" s="6"/>
      <c r="I299" s="13"/>
    </row>
    <row r="300" spans="4:9" x14ac:dyDescent="0.25">
      <c r="D300" s="45"/>
      <c r="E300" s="45"/>
      <c r="F300" s="6"/>
      <c r="I300" s="13"/>
    </row>
    <row r="301" spans="4:9" x14ac:dyDescent="0.25">
      <c r="D301" s="45"/>
      <c r="E301" s="45"/>
      <c r="F301" s="6"/>
      <c r="I301" s="13"/>
    </row>
    <row r="302" spans="4:9" x14ac:dyDescent="0.25">
      <c r="D302" s="45"/>
      <c r="E302" s="45"/>
      <c r="F302" s="6"/>
      <c r="I302" s="13"/>
    </row>
    <row r="303" spans="4:9" x14ac:dyDescent="0.25">
      <c r="D303" s="45"/>
      <c r="E303" s="45"/>
      <c r="F303" s="6"/>
      <c r="I303" s="13"/>
    </row>
    <row r="304" spans="4:9" x14ac:dyDescent="0.25">
      <c r="D304" s="45"/>
      <c r="E304" s="45"/>
      <c r="F304" s="6"/>
      <c r="I304" s="13"/>
    </row>
    <row r="305" spans="4:9" x14ac:dyDescent="0.25">
      <c r="D305" s="45"/>
      <c r="E305" s="45"/>
      <c r="F305" s="6"/>
      <c r="I305" s="13"/>
    </row>
    <row r="306" spans="4:9" x14ac:dyDescent="0.25">
      <c r="D306" s="45"/>
      <c r="E306" s="45"/>
      <c r="F306" s="6"/>
      <c r="I306" s="13"/>
    </row>
    <row r="307" spans="4:9" x14ac:dyDescent="0.25">
      <c r="D307" s="45"/>
      <c r="E307" s="45"/>
      <c r="F307" s="6"/>
      <c r="I307" s="13"/>
    </row>
    <row r="308" spans="4:9" x14ac:dyDescent="0.25">
      <c r="D308" s="45"/>
      <c r="E308" s="45"/>
      <c r="F308" s="6"/>
      <c r="I308" s="13"/>
    </row>
    <row r="309" spans="4:9" x14ac:dyDescent="0.25">
      <c r="D309" s="45"/>
      <c r="E309" s="45"/>
      <c r="F309" s="6"/>
      <c r="I309" s="13"/>
    </row>
    <row r="310" spans="4:9" x14ac:dyDescent="0.25">
      <c r="D310" s="45"/>
      <c r="E310" s="45"/>
      <c r="F310" s="6"/>
      <c r="I310" s="13"/>
    </row>
    <row r="311" spans="4:9" x14ac:dyDescent="0.25">
      <c r="D311" s="45"/>
      <c r="E311" s="45"/>
      <c r="F311" s="6"/>
      <c r="I311" s="13"/>
    </row>
    <row r="312" spans="4:9" x14ac:dyDescent="0.25">
      <c r="D312" s="45"/>
      <c r="E312" s="45"/>
      <c r="F312" s="6"/>
      <c r="I312" s="13"/>
    </row>
    <row r="313" spans="4:9" x14ac:dyDescent="0.25">
      <c r="D313" s="45"/>
      <c r="E313" s="45"/>
      <c r="F313" s="6"/>
      <c r="I313" s="13"/>
    </row>
    <row r="314" spans="4:9" x14ac:dyDescent="0.25">
      <c r="D314" s="45"/>
      <c r="E314" s="45"/>
      <c r="F314" s="6"/>
      <c r="I314" s="13"/>
    </row>
    <row r="315" spans="4:9" x14ac:dyDescent="0.25">
      <c r="D315" s="45"/>
      <c r="E315" s="45"/>
      <c r="F315" s="6"/>
      <c r="I315" s="13"/>
    </row>
    <row r="316" spans="4:9" x14ac:dyDescent="0.25">
      <c r="D316" s="45"/>
      <c r="E316" s="45"/>
      <c r="F316" s="6"/>
      <c r="I316" s="13"/>
    </row>
    <row r="317" spans="4:9" x14ac:dyDescent="0.25">
      <c r="D317" s="45"/>
      <c r="E317" s="45"/>
      <c r="F317" s="6"/>
      <c r="I317" s="13"/>
    </row>
    <row r="318" spans="4:9" x14ac:dyDescent="0.25">
      <c r="D318" s="45"/>
      <c r="E318" s="45"/>
      <c r="F318" s="6"/>
      <c r="I318" s="13"/>
    </row>
    <row r="319" spans="4:9" x14ac:dyDescent="0.25">
      <c r="D319" s="45"/>
      <c r="E319" s="45"/>
      <c r="F319" s="6"/>
      <c r="I319" s="13"/>
    </row>
    <row r="320" spans="4:9" x14ac:dyDescent="0.25">
      <c r="D320" s="45"/>
      <c r="E320" s="45"/>
      <c r="F320" s="6"/>
      <c r="I320" s="13"/>
    </row>
    <row r="321" spans="4:9" x14ac:dyDescent="0.25">
      <c r="D321" s="45"/>
      <c r="E321" s="45"/>
      <c r="F321" s="6"/>
      <c r="I321" s="13"/>
    </row>
    <row r="322" spans="4:9" x14ac:dyDescent="0.25">
      <c r="D322" s="45"/>
      <c r="E322" s="45"/>
      <c r="F322" s="6"/>
      <c r="I322" s="13"/>
    </row>
    <row r="323" spans="4:9" x14ac:dyDescent="0.25">
      <c r="D323" s="45"/>
      <c r="E323" s="45"/>
      <c r="F323" s="6"/>
      <c r="I323" s="13"/>
    </row>
    <row r="324" spans="4:9" x14ac:dyDescent="0.25">
      <c r="D324" s="45"/>
      <c r="E324" s="45"/>
      <c r="F324" s="6"/>
      <c r="I324" s="13"/>
    </row>
    <row r="325" spans="4:9" x14ac:dyDescent="0.25">
      <c r="D325" s="45"/>
      <c r="E325" s="45"/>
      <c r="F325" s="6"/>
      <c r="I325" s="13"/>
    </row>
    <row r="326" spans="4:9" x14ac:dyDescent="0.25">
      <c r="D326" s="45"/>
      <c r="E326" s="45"/>
      <c r="F326" s="6"/>
      <c r="I326" s="13"/>
    </row>
    <row r="327" spans="4:9" x14ac:dyDescent="0.25">
      <c r="D327" s="45"/>
      <c r="E327" s="45"/>
      <c r="F327" s="6"/>
      <c r="I327" s="13"/>
    </row>
    <row r="328" spans="4:9" x14ac:dyDescent="0.25">
      <c r="D328" s="45"/>
      <c r="E328" s="45"/>
      <c r="F328" s="6"/>
      <c r="I328" s="13"/>
    </row>
    <row r="329" spans="4:9" x14ac:dyDescent="0.25">
      <c r="D329" s="45"/>
      <c r="E329" s="45"/>
      <c r="F329" s="6"/>
      <c r="I329" s="13"/>
    </row>
    <row r="330" spans="4:9" x14ac:dyDescent="0.25">
      <c r="D330" s="45"/>
      <c r="E330" s="45"/>
      <c r="F330" s="6"/>
      <c r="I330" s="13"/>
    </row>
    <row r="331" spans="4:9" x14ac:dyDescent="0.25">
      <c r="D331" s="45"/>
      <c r="E331" s="45"/>
      <c r="F331" s="6"/>
      <c r="I331" s="13"/>
    </row>
    <row r="332" spans="4:9" x14ac:dyDescent="0.25">
      <c r="D332" s="45"/>
      <c r="E332" s="45"/>
      <c r="F332" s="6"/>
      <c r="I332" s="13"/>
    </row>
    <row r="333" spans="4:9" x14ac:dyDescent="0.25">
      <c r="D333" s="45"/>
      <c r="E333" s="45"/>
      <c r="F333" s="6"/>
      <c r="I333" s="13"/>
    </row>
    <row r="334" spans="4:9" x14ac:dyDescent="0.25">
      <c r="D334" s="45"/>
      <c r="E334" s="45"/>
      <c r="F334" s="6"/>
      <c r="I334" s="13"/>
    </row>
    <row r="335" spans="4:9" x14ac:dyDescent="0.25">
      <c r="D335" s="45"/>
      <c r="E335" s="45"/>
      <c r="F335" s="6"/>
      <c r="I335" s="13"/>
    </row>
    <row r="336" spans="4:9" x14ac:dyDescent="0.25">
      <c r="D336" s="45"/>
      <c r="E336" s="45"/>
      <c r="F336" s="6"/>
      <c r="I336" s="13"/>
    </row>
    <row r="337" spans="4:9" x14ac:dyDescent="0.25">
      <c r="D337" s="45"/>
      <c r="E337" s="45"/>
      <c r="F337" s="6"/>
      <c r="I337" s="13"/>
    </row>
    <row r="338" spans="4:9" x14ac:dyDescent="0.25">
      <c r="D338" s="45"/>
      <c r="E338" s="45"/>
      <c r="F338" s="6"/>
      <c r="I338" s="13"/>
    </row>
    <row r="339" spans="4:9" x14ac:dyDescent="0.25">
      <c r="D339" s="45"/>
      <c r="E339" s="45"/>
      <c r="F339" s="6"/>
      <c r="I339" s="13"/>
    </row>
    <row r="340" spans="4:9" x14ac:dyDescent="0.25">
      <c r="D340" s="45"/>
      <c r="E340" s="45"/>
      <c r="F340" s="6"/>
      <c r="I340" s="13"/>
    </row>
    <row r="341" spans="4:9" x14ac:dyDescent="0.25">
      <c r="D341" s="45"/>
      <c r="E341" s="45"/>
      <c r="F341" s="6"/>
      <c r="I341" s="13"/>
    </row>
    <row r="342" spans="4:9" x14ac:dyDescent="0.25">
      <c r="D342" s="45"/>
      <c r="E342" s="45"/>
      <c r="F342" s="6"/>
      <c r="I342" s="13"/>
    </row>
    <row r="343" spans="4:9" x14ac:dyDescent="0.25">
      <c r="D343" s="45"/>
      <c r="E343" s="45"/>
      <c r="F343" s="6"/>
      <c r="I343" s="13"/>
    </row>
    <row r="344" spans="4:9" x14ac:dyDescent="0.25">
      <c r="D344" s="45"/>
      <c r="E344" s="45"/>
      <c r="F344" s="6"/>
      <c r="I344" s="13"/>
    </row>
    <row r="345" spans="4:9" x14ac:dyDescent="0.25">
      <c r="D345" s="45"/>
      <c r="E345" s="45"/>
      <c r="F345" s="6"/>
      <c r="I345" s="13"/>
    </row>
    <row r="346" spans="4:9" x14ac:dyDescent="0.25">
      <c r="D346" s="45"/>
      <c r="E346" s="45"/>
      <c r="F346" s="6"/>
      <c r="I346" s="13"/>
    </row>
    <row r="347" spans="4:9" x14ac:dyDescent="0.25">
      <c r="D347" s="45"/>
      <c r="E347" s="45"/>
      <c r="F347" s="6"/>
      <c r="I347" s="13"/>
    </row>
    <row r="348" spans="4:9" x14ac:dyDescent="0.25">
      <c r="D348" s="45"/>
      <c r="E348" s="45"/>
      <c r="F348" s="6"/>
      <c r="I348" s="13"/>
    </row>
    <row r="349" spans="4:9" x14ac:dyDescent="0.25">
      <c r="D349" s="45"/>
      <c r="E349" s="45"/>
      <c r="F349" s="6"/>
      <c r="I349" s="13"/>
    </row>
    <row r="350" spans="4:9" x14ac:dyDescent="0.25">
      <c r="D350" s="45"/>
      <c r="E350" s="45"/>
      <c r="F350" s="6"/>
      <c r="I350" s="13"/>
    </row>
    <row r="351" spans="4:9" x14ac:dyDescent="0.25">
      <c r="D351" s="45"/>
      <c r="E351" s="45"/>
      <c r="F351" s="6"/>
      <c r="I351" s="13"/>
    </row>
    <row r="352" spans="4:9" x14ac:dyDescent="0.25">
      <c r="D352" s="45"/>
      <c r="E352" s="45"/>
      <c r="F352" s="6"/>
      <c r="I352" s="13"/>
    </row>
    <row r="353" spans="4:9" x14ac:dyDescent="0.25">
      <c r="D353" s="45"/>
      <c r="E353" s="45"/>
      <c r="F353" s="6"/>
      <c r="I353" s="13"/>
    </row>
    <row r="354" spans="4:9" x14ac:dyDescent="0.25">
      <c r="D354" s="45"/>
      <c r="E354" s="45"/>
      <c r="F354" s="6"/>
      <c r="I354" s="13"/>
    </row>
    <row r="355" spans="4:9" x14ac:dyDescent="0.25">
      <c r="D355" s="45"/>
      <c r="E355" s="45"/>
      <c r="F355" s="6"/>
      <c r="I355" s="13"/>
    </row>
    <row r="356" spans="4:9" x14ac:dyDescent="0.25">
      <c r="D356" s="45"/>
      <c r="E356" s="45"/>
      <c r="F356" s="6"/>
      <c r="I356" s="13"/>
    </row>
    <row r="357" spans="4:9" x14ac:dyDescent="0.25">
      <c r="D357" s="45"/>
      <c r="E357" s="45"/>
      <c r="F357" s="6"/>
      <c r="I357" s="13"/>
    </row>
    <row r="358" spans="4:9" x14ac:dyDescent="0.25">
      <c r="D358" s="45"/>
      <c r="E358" s="45"/>
      <c r="F358" s="6"/>
      <c r="I358" s="13"/>
    </row>
    <row r="359" spans="4:9" x14ac:dyDescent="0.25">
      <c r="D359" s="45"/>
      <c r="E359" s="45"/>
      <c r="F359" s="6"/>
      <c r="I359" s="13"/>
    </row>
    <row r="360" spans="4:9" x14ac:dyDescent="0.25">
      <c r="D360" s="45"/>
      <c r="E360" s="45"/>
      <c r="F360" s="6"/>
      <c r="I360" s="13"/>
    </row>
    <row r="361" spans="4:9" x14ac:dyDescent="0.25">
      <c r="D361" s="45"/>
      <c r="E361" s="45"/>
      <c r="F361" s="6"/>
      <c r="I361" s="13"/>
    </row>
    <row r="362" spans="4:9" x14ac:dyDescent="0.25">
      <c r="D362" s="45"/>
      <c r="E362" s="45"/>
      <c r="F362" s="6"/>
      <c r="I362" s="13"/>
    </row>
    <row r="363" spans="4:9" x14ac:dyDescent="0.25">
      <c r="D363" s="45"/>
      <c r="E363" s="45"/>
      <c r="F363" s="6"/>
      <c r="I363" s="13"/>
    </row>
    <row r="364" spans="4:9" x14ac:dyDescent="0.25">
      <c r="D364" s="45"/>
      <c r="E364" s="45"/>
      <c r="F364" s="6"/>
      <c r="I364" s="13"/>
    </row>
    <row r="365" spans="4:9" x14ac:dyDescent="0.25">
      <c r="D365" s="45"/>
      <c r="E365" s="45"/>
      <c r="F365" s="6"/>
      <c r="I365" s="13"/>
    </row>
    <row r="366" spans="4:9" x14ac:dyDescent="0.25">
      <c r="D366" s="45"/>
      <c r="E366" s="45"/>
      <c r="F366" s="6"/>
      <c r="I366" s="13"/>
    </row>
    <row r="367" spans="4:9" x14ac:dyDescent="0.25">
      <c r="D367" s="45"/>
      <c r="E367" s="45"/>
      <c r="F367" s="6"/>
      <c r="I367" s="13"/>
    </row>
    <row r="368" spans="4:9" x14ac:dyDescent="0.25">
      <c r="D368" s="45"/>
      <c r="E368" s="45"/>
      <c r="F368" s="6"/>
      <c r="I368" s="13"/>
    </row>
    <row r="369" spans="4:9" x14ac:dyDescent="0.25">
      <c r="D369" s="45"/>
      <c r="E369" s="45"/>
      <c r="F369" s="6"/>
      <c r="I369" s="13"/>
    </row>
    <row r="370" spans="4:9" x14ac:dyDescent="0.25">
      <c r="D370" s="45"/>
      <c r="E370" s="45"/>
      <c r="F370" s="6"/>
      <c r="I370" s="13"/>
    </row>
    <row r="371" spans="4:9" x14ac:dyDescent="0.25">
      <c r="D371" s="45"/>
      <c r="E371" s="45"/>
      <c r="F371" s="6"/>
      <c r="I371" s="13"/>
    </row>
    <row r="372" spans="4:9" x14ac:dyDescent="0.25">
      <c r="D372" s="45"/>
      <c r="E372" s="45"/>
      <c r="F372" s="6"/>
      <c r="I372" s="13"/>
    </row>
    <row r="373" spans="4:9" x14ac:dyDescent="0.25">
      <c r="D373" s="45"/>
      <c r="E373" s="45"/>
      <c r="F373" s="6"/>
      <c r="I373" s="13"/>
    </row>
    <row r="374" spans="4:9" x14ac:dyDescent="0.25">
      <c r="D374" s="45"/>
      <c r="E374" s="45"/>
      <c r="F374" s="6"/>
      <c r="I374" s="13"/>
    </row>
    <row r="375" spans="4:9" x14ac:dyDescent="0.25">
      <c r="D375" s="45"/>
      <c r="E375" s="45"/>
      <c r="F375" s="6"/>
      <c r="I375" s="13"/>
    </row>
    <row r="376" spans="4:9" x14ac:dyDescent="0.25">
      <c r="D376" s="45"/>
      <c r="E376" s="45"/>
      <c r="F376" s="6"/>
      <c r="I376" s="13"/>
    </row>
    <row r="377" spans="4:9" x14ac:dyDescent="0.25">
      <c r="D377" s="45"/>
      <c r="E377" s="45"/>
      <c r="F377" s="6"/>
      <c r="I377" s="13"/>
    </row>
    <row r="378" spans="4:9" x14ac:dyDescent="0.25">
      <c r="D378" s="45"/>
      <c r="E378" s="45"/>
      <c r="F378" s="6"/>
      <c r="I378" s="13"/>
    </row>
    <row r="379" spans="4:9" x14ac:dyDescent="0.25">
      <c r="D379" s="45"/>
      <c r="E379" s="45"/>
      <c r="F379" s="6"/>
      <c r="I379" s="13"/>
    </row>
    <row r="380" spans="4:9" x14ac:dyDescent="0.25">
      <c r="D380" s="45"/>
      <c r="E380" s="45"/>
      <c r="F380" s="6"/>
      <c r="I380" s="13"/>
    </row>
    <row r="381" spans="4:9" x14ac:dyDescent="0.25">
      <c r="D381" s="45"/>
      <c r="E381" s="45"/>
      <c r="F381" s="6"/>
      <c r="I381" s="13"/>
    </row>
    <row r="382" spans="4:9" x14ac:dyDescent="0.25">
      <c r="D382" s="45"/>
      <c r="E382" s="45"/>
      <c r="F382" s="6"/>
      <c r="I382" s="13"/>
    </row>
    <row r="383" spans="4:9" x14ac:dyDescent="0.25">
      <c r="D383" s="45"/>
      <c r="E383" s="45"/>
      <c r="F383" s="6"/>
      <c r="I383" s="13"/>
    </row>
    <row r="384" spans="4:9" x14ac:dyDescent="0.25">
      <c r="D384" s="45"/>
      <c r="E384" s="45"/>
      <c r="F384" s="6"/>
      <c r="I384" s="13"/>
    </row>
    <row r="385" spans="4:9" x14ac:dyDescent="0.25">
      <c r="D385" s="45"/>
      <c r="E385" s="45"/>
      <c r="F385" s="6"/>
      <c r="I385" s="13"/>
    </row>
    <row r="386" spans="4:9" x14ac:dyDescent="0.25">
      <c r="D386" s="45"/>
      <c r="E386" s="45"/>
      <c r="F386" s="6"/>
      <c r="I386" s="13"/>
    </row>
    <row r="387" spans="4:9" x14ac:dyDescent="0.25">
      <c r="D387" s="45"/>
      <c r="E387" s="45"/>
      <c r="F387" s="6"/>
      <c r="I387" s="13"/>
    </row>
    <row r="388" spans="4:9" x14ac:dyDescent="0.25">
      <c r="D388" s="45"/>
      <c r="E388" s="45"/>
      <c r="F388" s="6"/>
      <c r="I388" s="13"/>
    </row>
    <row r="389" spans="4:9" x14ac:dyDescent="0.25">
      <c r="D389" s="45"/>
      <c r="E389" s="45"/>
      <c r="F389" s="6"/>
      <c r="I389" s="13"/>
    </row>
    <row r="390" spans="4:9" x14ac:dyDescent="0.25">
      <c r="D390" s="45"/>
      <c r="E390" s="45"/>
      <c r="F390" s="6"/>
      <c r="I390" s="13"/>
    </row>
    <row r="391" spans="4:9" x14ac:dyDescent="0.25">
      <c r="D391" s="45"/>
      <c r="E391" s="45"/>
      <c r="F391" s="6"/>
      <c r="I391" s="13"/>
    </row>
    <row r="392" spans="4:9" x14ac:dyDescent="0.25">
      <c r="D392" s="45"/>
      <c r="E392" s="45"/>
      <c r="F392" s="6"/>
      <c r="I392" s="13"/>
    </row>
    <row r="393" spans="4:9" x14ac:dyDescent="0.25">
      <c r="D393" s="45"/>
      <c r="E393" s="45"/>
      <c r="F393" s="6"/>
      <c r="I393" s="13"/>
    </row>
    <row r="394" spans="4:9" x14ac:dyDescent="0.25">
      <c r="D394" s="45"/>
      <c r="E394" s="45"/>
      <c r="F394" s="6"/>
      <c r="I394" s="13"/>
    </row>
    <row r="395" spans="4:9" x14ac:dyDescent="0.25">
      <c r="D395" s="45"/>
      <c r="E395" s="45"/>
      <c r="F395" s="6"/>
      <c r="I395" s="13"/>
    </row>
    <row r="396" spans="4:9" x14ac:dyDescent="0.25">
      <c r="D396" s="45"/>
      <c r="E396" s="45"/>
      <c r="F396" s="6"/>
      <c r="I396" s="13"/>
    </row>
    <row r="397" spans="4:9" x14ac:dyDescent="0.25">
      <c r="D397" s="45"/>
      <c r="E397" s="45"/>
      <c r="F397" s="6"/>
      <c r="I397" s="13"/>
    </row>
    <row r="398" spans="4:9" x14ac:dyDescent="0.25">
      <c r="D398" s="45"/>
      <c r="E398" s="45"/>
      <c r="F398" s="6"/>
      <c r="I398" s="13"/>
    </row>
    <row r="399" spans="4:9" x14ac:dyDescent="0.25">
      <c r="D399" s="45"/>
      <c r="E399" s="45"/>
      <c r="F399" s="6"/>
      <c r="I399" s="13"/>
    </row>
    <row r="400" spans="4:9" x14ac:dyDescent="0.25">
      <c r="D400" s="45"/>
      <c r="E400" s="45"/>
      <c r="F400" s="6"/>
      <c r="I400" s="13"/>
    </row>
    <row r="401" spans="4:9" x14ac:dyDescent="0.25">
      <c r="D401" s="45"/>
      <c r="E401" s="45"/>
      <c r="F401" s="6"/>
      <c r="I401" s="13"/>
    </row>
    <row r="402" spans="4:9" x14ac:dyDescent="0.25">
      <c r="D402" s="45"/>
      <c r="E402" s="45"/>
      <c r="F402" s="6"/>
      <c r="I402" s="13"/>
    </row>
    <row r="403" spans="4:9" x14ac:dyDescent="0.25">
      <c r="D403" s="45"/>
      <c r="E403" s="45"/>
      <c r="F403" s="6"/>
      <c r="I403" s="13"/>
    </row>
    <row r="404" spans="4:9" x14ac:dyDescent="0.25">
      <c r="D404" s="45"/>
      <c r="E404" s="45"/>
      <c r="F404" s="6"/>
      <c r="I404" s="13"/>
    </row>
    <row r="405" spans="4:9" x14ac:dyDescent="0.25">
      <c r="D405" s="45"/>
      <c r="E405" s="45"/>
      <c r="F405" s="6"/>
      <c r="I405" s="13"/>
    </row>
    <row r="406" spans="4:9" x14ac:dyDescent="0.25">
      <c r="D406" s="45"/>
      <c r="E406" s="45"/>
      <c r="F406" s="6"/>
      <c r="I406" s="13"/>
    </row>
    <row r="407" spans="4:9" x14ac:dyDescent="0.25">
      <c r="D407" s="45"/>
      <c r="E407" s="45"/>
      <c r="F407" s="6"/>
      <c r="I407" s="13"/>
    </row>
    <row r="408" spans="4:9" x14ac:dyDescent="0.25">
      <c r="D408" s="45"/>
      <c r="E408" s="45"/>
      <c r="F408" s="6"/>
      <c r="I408" s="13"/>
    </row>
    <row r="409" spans="4:9" x14ac:dyDescent="0.25">
      <c r="D409" s="45"/>
      <c r="E409" s="45"/>
      <c r="F409" s="6"/>
      <c r="I409" s="13"/>
    </row>
    <row r="410" spans="4:9" x14ac:dyDescent="0.25">
      <c r="D410" s="45"/>
      <c r="E410" s="45"/>
      <c r="F410" s="6"/>
      <c r="I410" s="13"/>
    </row>
    <row r="411" spans="4:9" x14ac:dyDescent="0.25">
      <c r="D411" s="45"/>
      <c r="E411" s="45"/>
      <c r="F411" s="6"/>
      <c r="I411" s="13"/>
    </row>
    <row r="412" spans="4:9" x14ac:dyDescent="0.25">
      <c r="D412" s="45"/>
      <c r="E412" s="45"/>
      <c r="F412" s="6"/>
      <c r="I412" s="13"/>
    </row>
    <row r="413" spans="4:9" x14ac:dyDescent="0.25">
      <c r="D413" s="45"/>
      <c r="E413" s="45"/>
      <c r="F413" s="6"/>
      <c r="I413" s="13"/>
    </row>
    <row r="414" spans="4:9" x14ac:dyDescent="0.25">
      <c r="D414" s="45"/>
      <c r="E414" s="45"/>
      <c r="F414" s="6"/>
      <c r="I414" s="13"/>
    </row>
    <row r="415" spans="4:9" x14ac:dyDescent="0.25">
      <c r="D415" s="45"/>
      <c r="E415" s="45"/>
      <c r="F415" s="6"/>
      <c r="I415" s="13"/>
    </row>
    <row r="416" spans="4:9" x14ac:dyDescent="0.25">
      <c r="D416" s="45"/>
      <c r="E416" s="45"/>
      <c r="F416" s="6"/>
      <c r="I416" s="13"/>
    </row>
    <row r="417" spans="4:9" x14ac:dyDescent="0.25">
      <c r="D417" s="45"/>
      <c r="E417" s="45"/>
      <c r="F417" s="6"/>
      <c r="I417" s="13"/>
    </row>
    <row r="418" spans="4:9" x14ac:dyDescent="0.25">
      <c r="D418" s="45"/>
      <c r="E418" s="45"/>
      <c r="F418" s="6"/>
      <c r="I418" s="13"/>
    </row>
    <row r="419" spans="4:9" x14ac:dyDescent="0.25">
      <c r="D419" s="45"/>
      <c r="E419" s="45"/>
      <c r="F419" s="6"/>
      <c r="I419" s="13"/>
    </row>
    <row r="420" spans="4:9" x14ac:dyDescent="0.25">
      <c r="D420" s="45"/>
      <c r="E420" s="45"/>
      <c r="F420" s="6"/>
      <c r="I420" s="13"/>
    </row>
    <row r="421" spans="4:9" x14ac:dyDescent="0.25">
      <c r="D421" s="45"/>
      <c r="E421" s="45"/>
      <c r="F421" s="6"/>
      <c r="I421" s="13"/>
    </row>
    <row r="422" spans="4:9" x14ac:dyDescent="0.25">
      <c r="D422" s="45"/>
      <c r="E422" s="45"/>
      <c r="F422" s="6"/>
      <c r="I422" s="13"/>
    </row>
    <row r="423" spans="4:9" x14ac:dyDescent="0.25">
      <c r="D423" s="45"/>
      <c r="E423" s="45"/>
      <c r="F423" s="6"/>
      <c r="I423" s="13"/>
    </row>
    <row r="424" spans="4:9" x14ac:dyDescent="0.25">
      <c r="D424" s="45"/>
      <c r="E424" s="45"/>
      <c r="F424" s="6"/>
      <c r="I424" s="13"/>
    </row>
    <row r="425" spans="4:9" x14ac:dyDescent="0.25">
      <c r="D425" s="45"/>
      <c r="E425" s="45"/>
      <c r="F425" s="6"/>
      <c r="I425" s="13"/>
    </row>
    <row r="426" spans="4:9" x14ac:dyDescent="0.25">
      <c r="D426" s="45"/>
      <c r="E426" s="45"/>
      <c r="F426" s="6"/>
      <c r="I426" s="13"/>
    </row>
    <row r="427" spans="4:9" x14ac:dyDescent="0.25">
      <c r="D427" s="45"/>
      <c r="E427" s="45"/>
      <c r="F427" s="6"/>
      <c r="I427" s="13"/>
    </row>
    <row r="428" spans="4:9" x14ac:dyDescent="0.25">
      <c r="D428" s="45"/>
      <c r="E428" s="45"/>
      <c r="F428" s="6"/>
      <c r="I428" s="13"/>
    </row>
    <row r="429" spans="4:9" x14ac:dyDescent="0.25">
      <c r="D429" s="45"/>
      <c r="E429" s="45"/>
      <c r="F429" s="6"/>
      <c r="I429" s="13"/>
    </row>
    <row r="430" spans="4:9" x14ac:dyDescent="0.25">
      <c r="D430" s="45"/>
      <c r="E430" s="45"/>
      <c r="F430" s="6"/>
      <c r="I430" s="13"/>
    </row>
    <row r="431" spans="4:9" x14ac:dyDescent="0.25">
      <c r="D431" s="45"/>
      <c r="E431" s="45"/>
      <c r="F431" s="6"/>
      <c r="I431" s="13"/>
    </row>
    <row r="432" spans="4:9" x14ac:dyDescent="0.25">
      <c r="D432" s="45"/>
      <c r="E432" s="45"/>
      <c r="F432" s="6"/>
      <c r="I432" s="13"/>
    </row>
    <row r="433" spans="4:9" x14ac:dyDescent="0.25">
      <c r="D433" s="45"/>
      <c r="E433" s="45"/>
      <c r="F433" s="6"/>
      <c r="I433" s="13"/>
    </row>
    <row r="434" spans="4:9" x14ac:dyDescent="0.25">
      <c r="D434" s="45"/>
      <c r="E434" s="45"/>
      <c r="F434" s="6"/>
      <c r="I434" s="13"/>
    </row>
    <row r="435" spans="4:9" x14ac:dyDescent="0.25">
      <c r="D435" s="45"/>
      <c r="E435" s="45"/>
      <c r="F435" s="6"/>
      <c r="I435" s="13"/>
    </row>
    <row r="436" spans="4:9" x14ac:dyDescent="0.25">
      <c r="D436" s="45"/>
      <c r="E436" s="45"/>
      <c r="F436" s="6"/>
      <c r="I436" s="13"/>
    </row>
    <row r="437" spans="4:9" x14ac:dyDescent="0.25">
      <c r="D437" s="45"/>
      <c r="E437" s="45"/>
      <c r="F437" s="6"/>
      <c r="I437" s="13"/>
    </row>
    <row r="438" spans="4:9" x14ac:dyDescent="0.25">
      <c r="D438" s="45"/>
      <c r="E438" s="45"/>
      <c r="F438" s="6"/>
      <c r="I438" s="13"/>
    </row>
    <row r="439" spans="4:9" x14ac:dyDescent="0.25">
      <c r="D439" s="45"/>
      <c r="E439" s="45"/>
      <c r="F439" s="6"/>
      <c r="I439" s="13"/>
    </row>
    <row r="440" spans="4:9" x14ac:dyDescent="0.25">
      <c r="D440" s="45"/>
      <c r="E440" s="45"/>
      <c r="F440" s="6"/>
      <c r="I440" s="13"/>
    </row>
    <row r="441" spans="4:9" x14ac:dyDescent="0.25">
      <c r="D441" s="45"/>
      <c r="E441" s="45"/>
      <c r="F441" s="6"/>
      <c r="I441" s="13"/>
    </row>
    <row r="442" spans="4:9" x14ac:dyDescent="0.25">
      <c r="D442" s="45"/>
      <c r="E442" s="45"/>
      <c r="F442" s="6"/>
      <c r="I442" s="13"/>
    </row>
    <row r="443" spans="4:9" x14ac:dyDescent="0.25">
      <c r="D443" s="45"/>
      <c r="E443" s="45"/>
      <c r="F443" s="6"/>
      <c r="I443" s="13"/>
    </row>
    <row r="444" spans="4:9" x14ac:dyDescent="0.25">
      <c r="D444" s="45"/>
      <c r="E444" s="45"/>
      <c r="F444" s="6"/>
      <c r="I444" s="13"/>
    </row>
    <row r="445" spans="4:9" x14ac:dyDescent="0.25">
      <c r="D445" s="45"/>
      <c r="E445" s="45"/>
      <c r="F445" s="6"/>
      <c r="I445" s="13"/>
    </row>
    <row r="446" spans="4:9" x14ac:dyDescent="0.25">
      <c r="D446" s="45"/>
      <c r="E446" s="45"/>
      <c r="F446" s="6"/>
      <c r="I446" s="13"/>
    </row>
    <row r="447" spans="4:9" x14ac:dyDescent="0.25">
      <c r="D447" s="45"/>
      <c r="E447" s="45"/>
      <c r="F447" s="6"/>
      <c r="I447" s="13"/>
    </row>
    <row r="448" spans="4:9" x14ac:dyDescent="0.25">
      <c r="D448" s="45"/>
      <c r="E448" s="45"/>
      <c r="F448" s="6"/>
      <c r="I448" s="13"/>
    </row>
    <row r="449" spans="4:9" x14ac:dyDescent="0.25">
      <c r="D449" s="45"/>
      <c r="E449" s="45"/>
      <c r="F449" s="6"/>
      <c r="I449" s="13"/>
    </row>
    <row r="450" spans="4:9" x14ac:dyDescent="0.25">
      <c r="D450" s="45"/>
      <c r="E450" s="45"/>
      <c r="F450" s="6"/>
      <c r="I450" s="13"/>
    </row>
    <row r="451" spans="4:9" x14ac:dyDescent="0.25">
      <c r="D451" s="45"/>
      <c r="E451" s="45"/>
      <c r="F451" s="6"/>
      <c r="I451" s="13"/>
    </row>
    <row r="452" spans="4:9" x14ac:dyDescent="0.25">
      <c r="D452" s="45"/>
      <c r="E452" s="45"/>
      <c r="F452" s="6"/>
      <c r="I452" s="13"/>
    </row>
    <row r="453" spans="4:9" x14ac:dyDescent="0.25">
      <c r="D453" s="45"/>
      <c r="E453" s="45"/>
      <c r="F453" s="6"/>
      <c r="I453" s="13"/>
    </row>
    <row r="454" spans="4:9" x14ac:dyDescent="0.25">
      <c r="D454" s="45"/>
      <c r="E454" s="45"/>
      <c r="F454" s="6"/>
      <c r="I454" s="13"/>
    </row>
    <row r="455" spans="4:9" x14ac:dyDescent="0.25">
      <c r="D455" s="45"/>
      <c r="E455" s="45"/>
      <c r="F455" s="6"/>
      <c r="I455" s="13"/>
    </row>
    <row r="456" spans="4:9" x14ac:dyDescent="0.25">
      <c r="D456" s="45"/>
      <c r="E456" s="45"/>
      <c r="F456" s="6"/>
      <c r="I456" s="13"/>
    </row>
    <row r="457" spans="4:9" x14ac:dyDescent="0.25">
      <c r="D457" s="45"/>
      <c r="E457" s="45"/>
      <c r="F457" s="6"/>
      <c r="I457" s="13"/>
    </row>
    <row r="458" spans="4:9" x14ac:dyDescent="0.25">
      <c r="D458" s="45"/>
      <c r="E458" s="45"/>
      <c r="F458" s="6"/>
      <c r="I458" s="13"/>
    </row>
    <row r="459" spans="4:9" x14ac:dyDescent="0.25">
      <c r="D459" s="45"/>
      <c r="E459" s="45"/>
      <c r="F459" s="6"/>
      <c r="I459" s="13"/>
    </row>
    <row r="460" spans="4:9" x14ac:dyDescent="0.25">
      <c r="D460" s="45"/>
      <c r="E460" s="45"/>
      <c r="F460" s="6"/>
      <c r="I460" s="13"/>
    </row>
    <row r="461" spans="4:9" x14ac:dyDescent="0.25">
      <c r="D461" s="45"/>
      <c r="E461" s="45"/>
      <c r="F461" s="6"/>
      <c r="I461" s="13"/>
    </row>
    <row r="462" spans="4:9" x14ac:dyDescent="0.25">
      <c r="D462" s="45"/>
      <c r="E462" s="45"/>
      <c r="F462" s="6"/>
      <c r="I462" s="13"/>
    </row>
    <row r="463" spans="4:9" x14ac:dyDescent="0.25">
      <c r="D463" s="45"/>
      <c r="E463" s="45"/>
      <c r="F463" s="6"/>
      <c r="I463" s="13"/>
    </row>
    <row r="464" spans="4:9" x14ac:dyDescent="0.25">
      <c r="D464" s="45"/>
      <c r="E464" s="45"/>
      <c r="F464" s="6"/>
      <c r="I464" s="13"/>
    </row>
    <row r="465" spans="4:9" x14ac:dyDescent="0.25">
      <c r="D465" s="45"/>
      <c r="E465" s="45"/>
      <c r="F465" s="6"/>
      <c r="I465" s="13"/>
    </row>
    <row r="466" spans="4:9" x14ac:dyDescent="0.25">
      <c r="D466" s="45"/>
      <c r="E466" s="45"/>
      <c r="F466" s="6"/>
      <c r="I466" s="13"/>
    </row>
    <row r="467" spans="4:9" x14ac:dyDescent="0.25">
      <c r="D467" s="45"/>
      <c r="E467" s="45"/>
      <c r="F467" s="6"/>
      <c r="I467" s="13"/>
    </row>
    <row r="468" spans="4:9" x14ac:dyDescent="0.25">
      <c r="D468" s="45"/>
      <c r="E468" s="45"/>
      <c r="F468" s="6"/>
      <c r="I468" s="13"/>
    </row>
    <row r="469" spans="4:9" x14ac:dyDescent="0.25">
      <c r="D469" s="45"/>
      <c r="E469" s="45"/>
      <c r="F469" s="6"/>
      <c r="I469" s="13"/>
    </row>
    <row r="470" spans="4:9" x14ac:dyDescent="0.25">
      <c r="D470" s="45"/>
      <c r="E470" s="45"/>
      <c r="F470" s="6"/>
      <c r="I470" s="13"/>
    </row>
    <row r="471" spans="4:9" x14ac:dyDescent="0.25">
      <c r="D471" s="45"/>
      <c r="E471" s="45"/>
      <c r="F471" s="6"/>
      <c r="I471" s="13"/>
    </row>
    <row r="472" spans="4:9" x14ac:dyDescent="0.25">
      <c r="D472" s="45"/>
      <c r="E472" s="45"/>
      <c r="F472" s="6"/>
      <c r="I472" s="13"/>
    </row>
    <row r="473" spans="4:9" x14ac:dyDescent="0.25">
      <c r="D473" s="45"/>
      <c r="E473" s="45"/>
      <c r="F473" s="6"/>
      <c r="I473" s="13"/>
    </row>
    <row r="474" spans="4:9" x14ac:dyDescent="0.25">
      <c r="D474" s="45"/>
      <c r="E474" s="45"/>
      <c r="F474" s="6"/>
      <c r="I474" s="13"/>
    </row>
    <row r="475" spans="4:9" x14ac:dyDescent="0.25">
      <c r="D475" s="45"/>
      <c r="E475" s="45"/>
      <c r="F475" s="6"/>
      <c r="I475" s="13"/>
    </row>
    <row r="476" spans="4:9" x14ac:dyDescent="0.25">
      <c r="D476" s="45"/>
      <c r="E476" s="45"/>
      <c r="F476" s="6"/>
      <c r="I476" s="13"/>
    </row>
    <row r="477" spans="4:9" x14ac:dyDescent="0.25">
      <c r="D477" s="45"/>
      <c r="E477" s="45"/>
      <c r="F477" s="6"/>
      <c r="I477" s="13"/>
    </row>
    <row r="478" spans="4:9" x14ac:dyDescent="0.25">
      <c r="D478" s="45"/>
      <c r="E478" s="45"/>
      <c r="F478" s="6"/>
      <c r="I478" s="13"/>
    </row>
    <row r="479" spans="4:9" x14ac:dyDescent="0.25">
      <c r="D479" s="45"/>
      <c r="E479" s="45"/>
      <c r="F479" s="6"/>
      <c r="I479" s="13"/>
    </row>
    <row r="480" spans="4:9" x14ac:dyDescent="0.25">
      <c r="D480" s="45"/>
      <c r="E480" s="45"/>
      <c r="F480" s="6"/>
      <c r="I480" s="13"/>
    </row>
    <row r="481" spans="4:9" x14ac:dyDescent="0.25">
      <c r="D481" s="45"/>
      <c r="E481" s="45"/>
      <c r="F481" s="6"/>
      <c r="I481" s="13"/>
    </row>
    <row r="482" spans="4:9" x14ac:dyDescent="0.25">
      <c r="D482" s="45"/>
      <c r="E482" s="45"/>
      <c r="F482" s="6"/>
      <c r="I482" s="13"/>
    </row>
    <row r="483" spans="4:9" x14ac:dyDescent="0.25">
      <c r="D483" s="45"/>
      <c r="E483" s="45"/>
      <c r="F483" s="6"/>
      <c r="I483" s="13"/>
    </row>
    <row r="484" spans="4:9" x14ac:dyDescent="0.25">
      <c r="D484" s="45"/>
      <c r="E484" s="45"/>
      <c r="F484" s="6"/>
      <c r="I484" s="13"/>
    </row>
    <row r="485" spans="4:9" x14ac:dyDescent="0.25">
      <c r="D485" s="45"/>
      <c r="E485" s="45"/>
      <c r="F485" s="6"/>
      <c r="I485" s="13"/>
    </row>
    <row r="486" spans="4:9" x14ac:dyDescent="0.25">
      <c r="D486" s="45"/>
      <c r="E486" s="45"/>
      <c r="F486" s="6"/>
      <c r="I486" s="13"/>
    </row>
    <row r="487" spans="4:9" x14ac:dyDescent="0.25">
      <c r="D487" s="45"/>
      <c r="E487" s="45"/>
      <c r="F487" s="6"/>
      <c r="I487" s="13"/>
    </row>
    <row r="488" spans="4:9" x14ac:dyDescent="0.25">
      <c r="D488" s="45"/>
      <c r="E488" s="45"/>
      <c r="F488" s="6"/>
      <c r="I488" s="13"/>
    </row>
    <row r="489" spans="4:9" x14ac:dyDescent="0.25">
      <c r="D489" s="45"/>
      <c r="E489" s="45"/>
      <c r="F489" s="6"/>
      <c r="I489" s="13"/>
    </row>
    <row r="490" spans="4:9" x14ac:dyDescent="0.25">
      <c r="D490" s="45"/>
      <c r="E490" s="45"/>
      <c r="F490" s="6"/>
      <c r="I490" s="13"/>
    </row>
    <row r="491" spans="4:9" x14ac:dyDescent="0.25">
      <c r="D491" s="45"/>
      <c r="E491" s="45"/>
      <c r="F491" s="6"/>
      <c r="I491" s="13"/>
    </row>
    <row r="492" spans="4:9" x14ac:dyDescent="0.25">
      <c r="D492" s="45"/>
      <c r="E492" s="45"/>
      <c r="F492" s="6"/>
      <c r="I492" s="13"/>
    </row>
    <row r="493" spans="4:9" x14ac:dyDescent="0.25">
      <c r="D493" s="45"/>
      <c r="E493" s="45"/>
      <c r="F493" s="6"/>
      <c r="I493" s="13"/>
    </row>
    <row r="494" spans="4:9" x14ac:dyDescent="0.25">
      <c r="D494" s="45"/>
      <c r="E494" s="45"/>
      <c r="F494" s="6"/>
      <c r="I494" s="13"/>
    </row>
    <row r="495" spans="4:9" x14ac:dyDescent="0.25">
      <c r="D495" s="45"/>
      <c r="E495" s="45"/>
      <c r="F495" s="6"/>
      <c r="I495" s="13"/>
    </row>
    <row r="496" spans="4:9" x14ac:dyDescent="0.25">
      <c r="D496" s="45"/>
      <c r="E496" s="45"/>
      <c r="F496" s="6"/>
      <c r="I496" s="13"/>
    </row>
    <row r="497" spans="4:9" x14ac:dyDescent="0.25">
      <c r="D497" s="45"/>
      <c r="E497" s="45"/>
      <c r="F497" s="6"/>
      <c r="I497" s="13"/>
    </row>
    <row r="498" spans="4:9" x14ac:dyDescent="0.25">
      <c r="D498" s="45"/>
      <c r="E498" s="45"/>
      <c r="F498" s="6"/>
      <c r="I498" s="13"/>
    </row>
    <row r="499" spans="4:9" x14ac:dyDescent="0.25">
      <c r="D499" s="45"/>
      <c r="E499" s="45"/>
      <c r="F499" s="6"/>
      <c r="I499" s="13"/>
    </row>
    <row r="500" spans="4:9" x14ac:dyDescent="0.25">
      <c r="D500" s="45"/>
      <c r="E500" s="45"/>
      <c r="F500" s="6"/>
      <c r="I500" s="13"/>
    </row>
    <row r="501" spans="4:9" x14ac:dyDescent="0.25">
      <c r="D501" s="45"/>
      <c r="E501" s="45"/>
      <c r="F501" s="6"/>
      <c r="I501" s="13"/>
    </row>
    <row r="502" spans="4:9" x14ac:dyDescent="0.25">
      <c r="D502" s="45"/>
      <c r="E502" s="45"/>
      <c r="F502" s="6"/>
      <c r="I502" s="13"/>
    </row>
    <row r="503" spans="4:9" x14ac:dyDescent="0.25">
      <c r="D503" s="45"/>
      <c r="E503" s="45"/>
      <c r="F503" s="6"/>
      <c r="I503" s="13"/>
    </row>
    <row r="504" spans="4:9" x14ac:dyDescent="0.25">
      <c r="D504" s="45"/>
      <c r="E504" s="45"/>
      <c r="F504" s="6"/>
      <c r="I504" s="13"/>
    </row>
    <row r="505" spans="4:9" x14ac:dyDescent="0.25">
      <c r="D505" s="45"/>
      <c r="E505" s="45"/>
      <c r="F505" s="6"/>
      <c r="I505" s="13"/>
    </row>
    <row r="506" spans="4:9" x14ac:dyDescent="0.25">
      <c r="D506" s="45"/>
      <c r="E506" s="45"/>
      <c r="F506" s="6"/>
      <c r="I506" s="13"/>
    </row>
    <row r="507" spans="4:9" x14ac:dyDescent="0.25">
      <c r="D507" s="45"/>
      <c r="E507" s="45"/>
      <c r="F507" s="6"/>
      <c r="I507" s="13"/>
    </row>
    <row r="508" spans="4:9" x14ac:dyDescent="0.25">
      <c r="D508" s="45"/>
      <c r="E508" s="45"/>
      <c r="F508" s="6"/>
      <c r="I508" s="13"/>
    </row>
    <row r="509" spans="4:9" x14ac:dyDescent="0.25">
      <c r="D509" s="45"/>
      <c r="E509" s="45"/>
      <c r="F509" s="6"/>
      <c r="I509" s="13"/>
    </row>
    <row r="510" spans="4:9" x14ac:dyDescent="0.25">
      <c r="D510" s="45"/>
      <c r="E510" s="45"/>
      <c r="F510" s="6"/>
      <c r="I510" s="13"/>
    </row>
    <row r="511" spans="4:9" x14ac:dyDescent="0.25">
      <c r="D511" s="45"/>
      <c r="E511" s="45"/>
      <c r="F511" s="6"/>
      <c r="I511" s="13"/>
    </row>
    <row r="512" spans="4:9" x14ac:dyDescent="0.25">
      <c r="D512" s="45"/>
      <c r="E512" s="45"/>
      <c r="F512" s="6"/>
      <c r="I512" s="13"/>
    </row>
    <row r="513" spans="4:9" x14ac:dyDescent="0.25">
      <c r="D513" s="45"/>
      <c r="E513" s="45"/>
      <c r="F513" s="6"/>
      <c r="I513" s="13"/>
    </row>
    <row r="514" spans="4:9" x14ac:dyDescent="0.25">
      <c r="D514" s="45"/>
      <c r="E514" s="45"/>
      <c r="F514" s="6"/>
      <c r="I514" s="13"/>
    </row>
    <row r="515" spans="4:9" x14ac:dyDescent="0.25">
      <c r="D515" s="45"/>
      <c r="E515" s="45"/>
      <c r="F515" s="6"/>
      <c r="I515" s="13"/>
    </row>
    <row r="516" spans="4:9" x14ac:dyDescent="0.25">
      <c r="D516" s="45"/>
      <c r="E516" s="45"/>
      <c r="F516" s="6"/>
      <c r="I516" s="13"/>
    </row>
    <row r="517" spans="4:9" x14ac:dyDescent="0.25">
      <c r="D517" s="45"/>
      <c r="E517" s="45"/>
      <c r="F517" s="6"/>
      <c r="I517" s="13"/>
    </row>
    <row r="518" spans="4:9" x14ac:dyDescent="0.25">
      <c r="D518" s="45"/>
      <c r="E518" s="45"/>
      <c r="F518" s="6"/>
      <c r="I518" s="13"/>
    </row>
    <row r="519" spans="4:9" x14ac:dyDescent="0.25">
      <c r="D519" s="45"/>
      <c r="E519" s="45"/>
      <c r="F519" s="6"/>
      <c r="I519" s="13"/>
    </row>
    <row r="520" spans="4:9" x14ac:dyDescent="0.25">
      <c r="D520" s="45"/>
      <c r="E520" s="45"/>
      <c r="F520" s="6"/>
      <c r="I520" s="13"/>
    </row>
    <row r="521" spans="4:9" x14ac:dyDescent="0.25">
      <c r="D521" s="45"/>
      <c r="E521" s="45"/>
      <c r="F521" s="6"/>
      <c r="I521" s="13"/>
    </row>
    <row r="522" spans="4:9" x14ac:dyDescent="0.25">
      <c r="D522" s="45"/>
      <c r="E522" s="45"/>
      <c r="F522" s="6"/>
      <c r="I522" s="13"/>
    </row>
    <row r="523" spans="4:9" x14ac:dyDescent="0.25">
      <c r="D523" s="45"/>
      <c r="E523" s="45"/>
      <c r="F523" s="6"/>
      <c r="I523" s="13"/>
    </row>
    <row r="524" spans="4:9" x14ac:dyDescent="0.25">
      <c r="D524" s="45"/>
      <c r="E524" s="45"/>
      <c r="F524" s="6"/>
      <c r="I524" s="13"/>
    </row>
    <row r="525" spans="4:9" x14ac:dyDescent="0.25">
      <c r="D525" s="45"/>
      <c r="E525" s="45"/>
      <c r="F525" s="6"/>
      <c r="I525" s="13"/>
    </row>
    <row r="526" spans="4:9" x14ac:dyDescent="0.25">
      <c r="D526" s="45"/>
      <c r="E526" s="45"/>
      <c r="F526" s="6"/>
      <c r="I526" s="13"/>
    </row>
    <row r="527" spans="4:9" x14ac:dyDescent="0.25">
      <c r="D527" s="45"/>
      <c r="E527" s="45"/>
      <c r="F527" s="6"/>
      <c r="I527" s="13"/>
    </row>
    <row r="528" spans="4:9" x14ac:dyDescent="0.25">
      <c r="D528" s="45"/>
      <c r="E528" s="45"/>
      <c r="F528" s="6"/>
      <c r="I528" s="13"/>
    </row>
    <row r="529" spans="4:9" x14ac:dyDescent="0.25">
      <c r="D529" s="45"/>
      <c r="E529" s="45"/>
      <c r="F529" s="6"/>
      <c r="I529" s="13"/>
    </row>
    <row r="530" spans="4:9" x14ac:dyDescent="0.25">
      <c r="D530" s="45"/>
      <c r="E530" s="45"/>
      <c r="F530" s="6"/>
      <c r="I530" s="13"/>
    </row>
    <row r="531" spans="4:9" x14ac:dyDescent="0.25">
      <c r="D531" s="45"/>
      <c r="E531" s="45"/>
      <c r="F531" s="6"/>
      <c r="I531" s="13"/>
    </row>
    <row r="532" spans="4:9" x14ac:dyDescent="0.25">
      <c r="D532" s="45"/>
      <c r="E532" s="45"/>
      <c r="F532" s="6"/>
      <c r="I532" s="13"/>
    </row>
    <row r="533" spans="4:9" x14ac:dyDescent="0.25">
      <c r="D533" s="45"/>
      <c r="E533" s="45"/>
      <c r="F533" s="6"/>
      <c r="I533" s="13"/>
    </row>
    <row r="534" spans="4:9" x14ac:dyDescent="0.25">
      <c r="D534" s="45"/>
      <c r="E534" s="45"/>
      <c r="F534" s="6"/>
      <c r="I534" s="13"/>
    </row>
    <row r="535" spans="4:9" x14ac:dyDescent="0.25">
      <c r="D535" s="45"/>
      <c r="E535" s="45"/>
      <c r="F535" s="6"/>
      <c r="I535" s="13"/>
    </row>
    <row r="536" spans="4:9" x14ac:dyDescent="0.25">
      <c r="D536" s="45"/>
      <c r="E536" s="45"/>
      <c r="F536" s="6"/>
      <c r="I536" s="13"/>
    </row>
    <row r="537" spans="4:9" x14ac:dyDescent="0.25">
      <c r="D537" s="45"/>
      <c r="E537" s="45"/>
      <c r="F537" s="6"/>
      <c r="I537" s="13"/>
    </row>
    <row r="538" spans="4:9" x14ac:dyDescent="0.25">
      <c r="D538" s="45"/>
      <c r="E538" s="45"/>
      <c r="F538" s="6"/>
      <c r="I538" s="13"/>
    </row>
    <row r="539" spans="4:9" x14ac:dyDescent="0.25">
      <c r="D539" s="45"/>
      <c r="E539" s="45"/>
      <c r="F539" s="6"/>
      <c r="I539" s="13"/>
    </row>
    <row r="540" spans="4:9" x14ac:dyDescent="0.25">
      <c r="D540" s="45"/>
      <c r="E540" s="45"/>
      <c r="F540" s="6"/>
      <c r="I540" s="13"/>
    </row>
    <row r="541" spans="4:9" x14ac:dyDescent="0.25">
      <c r="D541" s="45"/>
      <c r="E541" s="45"/>
      <c r="F541" s="6"/>
      <c r="I541" s="13"/>
    </row>
    <row r="542" spans="4:9" x14ac:dyDescent="0.25">
      <c r="D542" s="45"/>
      <c r="E542" s="45"/>
      <c r="F542" s="6"/>
      <c r="I542" s="13"/>
    </row>
    <row r="543" spans="4:9" x14ac:dyDescent="0.25">
      <c r="D543" s="45"/>
      <c r="E543" s="45"/>
      <c r="F543" s="6"/>
      <c r="I543" s="13"/>
    </row>
    <row r="544" spans="4:9" x14ac:dyDescent="0.25">
      <c r="D544" s="45"/>
      <c r="E544" s="45"/>
      <c r="F544" s="6"/>
      <c r="I544" s="13"/>
    </row>
    <row r="545" spans="4:9" x14ac:dyDescent="0.25">
      <c r="D545" s="45"/>
      <c r="E545" s="45"/>
      <c r="F545" s="6"/>
      <c r="I545" s="13"/>
    </row>
    <row r="546" spans="4:9" x14ac:dyDescent="0.25">
      <c r="D546" s="45"/>
      <c r="E546" s="45"/>
      <c r="F546" s="6"/>
      <c r="I546" s="13"/>
    </row>
    <row r="547" spans="4:9" x14ac:dyDescent="0.25">
      <c r="D547" s="45"/>
      <c r="E547" s="45"/>
      <c r="F547" s="6"/>
      <c r="I547" s="13"/>
    </row>
    <row r="548" spans="4:9" x14ac:dyDescent="0.25">
      <c r="D548" s="45"/>
      <c r="E548" s="45"/>
      <c r="F548" s="6"/>
      <c r="I548" s="13"/>
    </row>
    <row r="549" spans="4:9" x14ac:dyDescent="0.25">
      <c r="D549" s="45"/>
      <c r="E549" s="45"/>
      <c r="F549" s="6"/>
      <c r="I549" s="13"/>
    </row>
    <row r="550" spans="4:9" x14ac:dyDescent="0.25">
      <c r="D550" s="45"/>
      <c r="E550" s="45"/>
      <c r="F550" s="6"/>
      <c r="I550" s="13"/>
    </row>
    <row r="551" spans="4:9" x14ac:dyDescent="0.25">
      <c r="D551" s="45"/>
      <c r="E551" s="45"/>
      <c r="F551" s="6"/>
      <c r="I551" s="13"/>
    </row>
    <row r="552" spans="4:9" x14ac:dyDescent="0.25">
      <c r="D552" s="45"/>
      <c r="E552" s="45"/>
      <c r="F552" s="6"/>
      <c r="I552" s="13"/>
    </row>
    <row r="553" spans="4:9" x14ac:dyDescent="0.25">
      <c r="D553" s="45"/>
      <c r="E553" s="45"/>
      <c r="F553" s="6"/>
      <c r="I553" s="13"/>
    </row>
    <row r="554" spans="4:9" x14ac:dyDescent="0.25">
      <c r="D554" s="45"/>
      <c r="E554" s="45"/>
      <c r="F554" s="6"/>
      <c r="I554" s="13"/>
    </row>
    <row r="555" spans="4:9" x14ac:dyDescent="0.25">
      <c r="D555" s="45"/>
      <c r="E555" s="45"/>
      <c r="F555" s="6"/>
      <c r="I555" s="13"/>
    </row>
    <row r="556" spans="4:9" x14ac:dyDescent="0.25">
      <c r="D556" s="45"/>
      <c r="E556" s="45"/>
      <c r="F556" s="6"/>
      <c r="I556" s="13"/>
    </row>
    <row r="557" spans="4:9" x14ac:dyDescent="0.25">
      <c r="D557" s="45"/>
      <c r="E557" s="45"/>
      <c r="F557" s="6"/>
      <c r="I557" s="13"/>
    </row>
    <row r="558" spans="4:9" x14ac:dyDescent="0.25">
      <c r="D558" s="45"/>
      <c r="E558" s="45"/>
      <c r="F558" s="6"/>
      <c r="I558" s="13"/>
    </row>
    <row r="559" spans="4:9" x14ac:dyDescent="0.25">
      <c r="D559" s="45"/>
      <c r="E559" s="45"/>
      <c r="F559" s="6"/>
      <c r="I559" s="13"/>
    </row>
    <row r="560" spans="4:9" x14ac:dyDescent="0.25">
      <c r="D560" s="45"/>
      <c r="E560" s="45"/>
      <c r="F560" s="6"/>
      <c r="I560" s="13"/>
    </row>
    <row r="561" spans="4:9" x14ac:dyDescent="0.25">
      <c r="D561" s="45"/>
      <c r="E561" s="45"/>
      <c r="F561" s="6"/>
      <c r="I561" s="13"/>
    </row>
    <row r="562" spans="4:9" x14ac:dyDescent="0.25">
      <c r="D562" s="45"/>
      <c r="E562" s="45"/>
      <c r="F562" s="6"/>
      <c r="I562" s="13"/>
    </row>
    <row r="563" spans="4:9" x14ac:dyDescent="0.25">
      <c r="D563" s="45"/>
      <c r="E563" s="45"/>
      <c r="F563" s="6"/>
      <c r="I563" s="13"/>
    </row>
    <row r="564" spans="4:9" x14ac:dyDescent="0.25">
      <c r="D564" s="45"/>
      <c r="E564" s="45"/>
      <c r="F564" s="6"/>
      <c r="I564" s="13"/>
    </row>
    <row r="565" spans="4:9" x14ac:dyDescent="0.25">
      <c r="D565" s="45"/>
      <c r="E565" s="45"/>
      <c r="F565" s="6"/>
      <c r="I565" s="13"/>
    </row>
    <row r="566" spans="4:9" x14ac:dyDescent="0.25">
      <c r="D566" s="45"/>
      <c r="E566" s="45"/>
      <c r="F566" s="6"/>
      <c r="I566" s="13"/>
    </row>
    <row r="567" spans="4:9" x14ac:dyDescent="0.25">
      <c r="D567" s="45"/>
      <c r="E567" s="45"/>
      <c r="F567" s="6"/>
      <c r="I567" s="13"/>
    </row>
    <row r="568" spans="4:9" x14ac:dyDescent="0.25">
      <c r="D568" s="45"/>
      <c r="E568" s="45"/>
      <c r="F568" s="6"/>
      <c r="I568" s="13"/>
    </row>
    <row r="569" spans="4:9" x14ac:dyDescent="0.25">
      <c r="D569" s="45"/>
      <c r="E569" s="45"/>
      <c r="F569" s="6"/>
      <c r="I569" s="13"/>
    </row>
    <row r="570" spans="4:9" x14ac:dyDescent="0.25">
      <c r="D570" s="45"/>
      <c r="E570" s="45"/>
      <c r="F570" s="6"/>
      <c r="I570" s="13"/>
    </row>
    <row r="571" spans="4:9" x14ac:dyDescent="0.25">
      <c r="D571" s="45"/>
      <c r="E571" s="45"/>
      <c r="F571" s="6"/>
      <c r="I571" s="13"/>
    </row>
    <row r="572" spans="4:9" x14ac:dyDescent="0.25">
      <c r="D572" s="45"/>
      <c r="E572" s="45"/>
      <c r="F572" s="6"/>
      <c r="I572" s="13"/>
    </row>
    <row r="573" spans="4:9" x14ac:dyDescent="0.25">
      <c r="D573" s="45"/>
      <c r="E573" s="45"/>
      <c r="F573" s="6"/>
      <c r="I573" s="13"/>
    </row>
    <row r="574" spans="4:9" x14ac:dyDescent="0.25">
      <c r="D574" s="45"/>
      <c r="E574" s="45"/>
      <c r="F574" s="6"/>
      <c r="I574" s="13"/>
    </row>
    <row r="575" spans="4:9" x14ac:dyDescent="0.25">
      <c r="D575" s="45"/>
      <c r="E575" s="45"/>
      <c r="F575" s="6"/>
      <c r="I575" s="13"/>
    </row>
    <row r="576" spans="4:9" x14ac:dyDescent="0.25">
      <c r="D576" s="45"/>
      <c r="E576" s="45"/>
      <c r="F576" s="6"/>
      <c r="I576" s="13"/>
    </row>
    <row r="577" spans="4:9" x14ac:dyDescent="0.25">
      <c r="D577" s="45"/>
      <c r="E577" s="45"/>
      <c r="F577" s="6"/>
      <c r="I577" s="13"/>
    </row>
    <row r="578" spans="4:9" x14ac:dyDescent="0.25">
      <c r="D578" s="45"/>
      <c r="E578" s="45"/>
      <c r="F578" s="6"/>
      <c r="I578" s="13"/>
    </row>
    <row r="579" spans="4:9" x14ac:dyDescent="0.25">
      <c r="D579" s="45"/>
      <c r="E579" s="45"/>
      <c r="F579" s="6"/>
      <c r="I579" s="13"/>
    </row>
    <row r="580" spans="4:9" x14ac:dyDescent="0.25">
      <c r="D580" s="45"/>
      <c r="E580" s="45"/>
      <c r="F580" s="6"/>
      <c r="I580" s="13"/>
    </row>
    <row r="581" spans="4:9" x14ac:dyDescent="0.25">
      <c r="D581" s="45"/>
      <c r="E581" s="45"/>
      <c r="F581" s="6"/>
      <c r="I581" s="13"/>
    </row>
    <row r="582" spans="4:9" x14ac:dyDescent="0.25">
      <c r="D582" s="45"/>
      <c r="E582" s="45"/>
      <c r="F582" s="6"/>
      <c r="I582" s="13"/>
    </row>
    <row r="583" spans="4:9" x14ac:dyDescent="0.25">
      <c r="D583" s="45"/>
      <c r="E583" s="45"/>
      <c r="F583" s="6"/>
      <c r="I583" s="13"/>
    </row>
    <row r="584" spans="4:9" x14ac:dyDescent="0.25">
      <c r="D584" s="45"/>
      <c r="E584" s="45"/>
      <c r="F584" s="6"/>
      <c r="I584" s="13"/>
    </row>
    <row r="585" spans="4:9" x14ac:dyDescent="0.25">
      <c r="D585" s="45"/>
      <c r="E585" s="45"/>
      <c r="F585" s="6"/>
      <c r="I585" s="13"/>
    </row>
    <row r="586" spans="4:9" x14ac:dyDescent="0.25">
      <c r="D586" s="45"/>
      <c r="E586" s="45"/>
      <c r="F586" s="6"/>
      <c r="I586" s="13"/>
    </row>
    <row r="587" spans="4:9" x14ac:dyDescent="0.25">
      <c r="D587" s="45"/>
      <c r="E587" s="45"/>
      <c r="F587" s="6"/>
      <c r="I587" s="13"/>
    </row>
    <row r="588" spans="4:9" x14ac:dyDescent="0.25">
      <c r="D588" s="45"/>
      <c r="E588" s="45"/>
      <c r="F588" s="6"/>
      <c r="I588" s="13"/>
    </row>
    <row r="589" spans="4:9" x14ac:dyDescent="0.25">
      <c r="D589" s="45"/>
      <c r="E589" s="45"/>
      <c r="F589" s="6"/>
      <c r="I589" s="13"/>
    </row>
    <row r="590" spans="4:9" x14ac:dyDescent="0.25">
      <c r="D590" s="45"/>
      <c r="E590" s="45"/>
      <c r="F590" s="6"/>
      <c r="I590" s="13"/>
    </row>
    <row r="591" spans="4:9" x14ac:dyDescent="0.25">
      <c r="D591" s="45"/>
      <c r="E591" s="45"/>
      <c r="F591" s="6"/>
      <c r="I591" s="13"/>
    </row>
    <row r="592" spans="4:9" x14ac:dyDescent="0.25">
      <c r="D592" s="45"/>
      <c r="E592" s="45"/>
      <c r="F592" s="6"/>
      <c r="I592" s="13"/>
    </row>
    <row r="593" spans="4:9" x14ac:dyDescent="0.25">
      <c r="D593" s="45"/>
      <c r="E593" s="45"/>
      <c r="F593" s="6"/>
      <c r="I593" s="13"/>
    </row>
    <row r="594" spans="4:9" x14ac:dyDescent="0.25">
      <c r="D594" s="45"/>
      <c r="E594" s="45"/>
      <c r="F594" s="6"/>
      <c r="I594" s="13"/>
    </row>
  </sheetData>
  <printOptions gridLines="1"/>
  <pageMargins left="0.7" right="0.7" top="0.75" bottom="0.75" header="0.3" footer="0.3"/>
  <pageSetup orientation="portrait" r:id="rId1"/>
  <headerFooter>
    <oddHeader>&amp;CMaximum Capital Outlay 
for Pay 2020</oddHeader>
    <oddFooter>&amp;LPrepared by the Department of Revenue&amp;R&amp;D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Adams, Roberta  (DRR)</cp:lastModifiedBy>
  <cp:lastPrinted>2019-10-07T13:35:25Z</cp:lastPrinted>
  <dcterms:created xsi:type="dcterms:W3CDTF">2016-03-29T18:53:53Z</dcterms:created>
  <dcterms:modified xsi:type="dcterms:W3CDTF">2020-01-16T17:52:11Z</dcterms:modified>
</cp:coreProperties>
</file>